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weber\Desktop\"/>
    </mc:Choice>
  </mc:AlternateContent>
  <bookViews>
    <workbookView xWindow="0" yWindow="0" windowWidth="20520" windowHeight="9465" tabRatio="785"/>
  </bookViews>
  <sheets>
    <sheet name="Funds Flow Summary" sheetId="1" r:id="rId1"/>
    <sheet name="Funds Flow - Partner Detail" sheetId="2" r:id="rId2"/>
    <sheet name="2nd Tier Funds Flow" sheetId="24" r:id="rId3"/>
    <sheet name="Partner Engagement" sheetId="3" r:id="rId4"/>
  </sheets>
  <externalReferences>
    <externalReference r:id="rId5"/>
  </externalReferences>
  <definedNames>
    <definedName name="_xlnm.Print_Area" localSheetId="2">'2nd Tier Funds Flow'!$A$1:$G$300</definedName>
  </definedNames>
  <calcPr calcId="171027"/>
</workbook>
</file>

<file path=xl/calcChain.xml><?xml version="1.0" encoding="utf-8"?>
<calcChain xmlns="http://schemas.openxmlformats.org/spreadsheetml/2006/main">
  <c r="D19" i="1" l="1"/>
  <c r="H82" i="2" l="1"/>
  <c r="H81" i="2"/>
  <c r="H80" i="2"/>
  <c r="H66" i="2"/>
  <c r="H65" i="2"/>
  <c r="H64" i="2"/>
  <c r="H149" i="2" l="1"/>
  <c r="H148" i="2"/>
  <c r="H147" i="2"/>
  <c r="H146" i="2"/>
  <c r="H151" i="2" s="1"/>
  <c r="H145" i="2"/>
  <c r="H144" i="2"/>
  <c r="H141" i="2"/>
  <c r="H140" i="2"/>
  <c r="H139" i="2"/>
  <c r="H138" i="2"/>
  <c r="H137" i="2"/>
  <c r="H136" i="2"/>
  <c r="H133" i="2"/>
  <c r="H132" i="2"/>
  <c r="H131" i="2"/>
  <c r="H130" i="2"/>
  <c r="H129" i="2"/>
  <c r="H128" i="2"/>
  <c r="H125" i="2"/>
  <c r="H124" i="2"/>
  <c r="H123" i="2"/>
  <c r="H122" i="2"/>
  <c r="H121" i="2"/>
  <c r="H120" i="2"/>
  <c r="H117" i="2"/>
  <c r="H116" i="2"/>
  <c r="H115" i="2"/>
  <c r="H114" i="2"/>
  <c r="H119" i="2" s="1"/>
  <c r="H113" i="2"/>
  <c r="H112" i="2"/>
  <c r="H109" i="2"/>
  <c r="H108" i="2"/>
  <c r="H107" i="2"/>
  <c r="H106" i="2"/>
  <c r="H105" i="2"/>
  <c r="H104" i="2"/>
  <c r="H101" i="2"/>
  <c r="H100" i="2"/>
  <c r="H99" i="2"/>
  <c r="H98" i="2"/>
  <c r="H97" i="2"/>
  <c r="H96" i="2"/>
  <c r="H93" i="2"/>
  <c r="H92" i="2"/>
  <c r="H91" i="2"/>
  <c r="H90" i="2"/>
  <c r="H89" i="2"/>
  <c r="H88" i="2"/>
  <c r="H85" i="2"/>
  <c r="H84" i="2"/>
  <c r="H83" i="2"/>
  <c r="H77" i="2"/>
  <c r="H76" i="2"/>
  <c r="H75" i="2"/>
  <c r="H74" i="2"/>
  <c r="H73" i="2"/>
  <c r="H72" i="2"/>
  <c r="H69" i="2"/>
  <c r="H68" i="2"/>
  <c r="H67" i="2"/>
  <c r="H63" i="2"/>
  <c r="H62" i="2"/>
  <c r="H61" i="2"/>
  <c r="H58" i="2"/>
  <c r="H57" i="2"/>
  <c r="H56" i="2"/>
  <c r="H55" i="2"/>
  <c r="H54" i="2"/>
  <c r="H53" i="2"/>
  <c r="H50" i="2"/>
  <c r="H49" i="2"/>
  <c r="H48" i="2"/>
  <c r="H47" i="2"/>
  <c r="H46" i="2"/>
  <c r="H45" i="2"/>
  <c r="H42" i="2"/>
  <c r="H41" i="2"/>
  <c r="H40" i="2"/>
  <c r="H39" i="2"/>
  <c r="H38" i="2"/>
  <c r="H37" i="2"/>
  <c r="H34" i="2"/>
  <c r="H33" i="2"/>
  <c r="H32" i="2"/>
  <c r="H31" i="2"/>
  <c r="H30" i="2"/>
  <c r="H29" i="2"/>
  <c r="H26" i="2"/>
  <c r="H25" i="2"/>
  <c r="H24" i="2"/>
  <c r="H23" i="2"/>
  <c r="H22" i="2"/>
  <c r="H21" i="2"/>
  <c r="H18" i="2"/>
  <c r="H17" i="2"/>
  <c r="H16" i="2"/>
  <c r="H15" i="2"/>
  <c r="H14" i="2"/>
  <c r="H13" i="2"/>
  <c r="H10" i="2"/>
  <c r="H9" i="2"/>
  <c r="H8" i="2"/>
  <c r="H7" i="2"/>
  <c r="H6" i="2"/>
  <c r="H5" i="2"/>
  <c r="G12" i="2"/>
  <c r="D5" i="1" s="1"/>
  <c r="F12" i="2"/>
  <c r="C5" i="1" s="1"/>
  <c r="G20" i="2"/>
  <c r="D6" i="1" s="1"/>
  <c r="F20" i="2"/>
  <c r="G28" i="2"/>
  <c r="D7" i="1" s="1"/>
  <c r="F28" i="2"/>
  <c r="C7" i="1" s="1"/>
  <c r="G36" i="2"/>
  <c r="D8" i="1" s="1"/>
  <c r="F36" i="2"/>
  <c r="G44" i="2"/>
  <c r="D9" i="1" s="1"/>
  <c r="F44" i="2"/>
  <c r="C9" i="1" s="1"/>
  <c r="G52" i="2"/>
  <c r="D10" i="1" s="1"/>
  <c r="F52" i="2"/>
  <c r="C10" i="1" s="1"/>
  <c r="G60" i="2"/>
  <c r="D11" i="1" s="1"/>
  <c r="F60" i="2"/>
  <c r="G71" i="2"/>
  <c r="D12" i="1" s="1"/>
  <c r="F71" i="2"/>
  <c r="G79" i="2"/>
  <c r="D13" i="1" s="1"/>
  <c r="F79" i="2"/>
  <c r="C13" i="1" s="1"/>
  <c r="G87" i="2"/>
  <c r="D14" i="1" s="1"/>
  <c r="F87" i="2"/>
  <c r="C14" i="1" s="1"/>
  <c r="G95" i="2"/>
  <c r="D15" i="1" s="1"/>
  <c r="F95" i="2"/>
  <c r="C15" i="1" s="1"/>
  <c r="G103" i="2"/>
  <c r="F103" i="2"/>
  <c r="G111" i="2"/>
  <c r="D17" i="1" s="1"/>
  <c r="F111" i="2"/>
  <c r="C17" i="1" s="1"/>
  <c r="G119" i="2"/>
  <c r="D18" i="1" s="1"/>
  <c r="F119" i="2"/>
  <c r="C18" i="1" s="1"/>
  <c r="G127" i="2"/>
  <c r="F127" i="2"/>
  <c r="C20" i="1" s="1"/>
  <c r="G135" i="2"/>
  <c r="D21" i="1" s="1"/>
  <c r="F135" i="2"/>
  <c r="C21" i="1" s="1"/>
  <c r="G21" i="1" s="1"/>
  <c r="G143" i="2"/>
  <c r="F143" i="2"/>
  <c r="C22" i="1" s="1"/>
  <c r="G151" i="2"/>
  <c r="D23" i="1" s="1"/>
  <c r="F151" i="2"/>
  <c r="D22" i="1"/>
  <c r="D20" i="1"/>
  <c r="D16" i="1"/>
  <c r="C23" i="1"/>
  <c r="C16" i="1"/>
  <c r="C12" i="1"/>
  <c r="C11" i="1"/>
  <c r="C8" i="1"/>
  <c r="C6" i="1"/>
  <c r="H127" i="2" l="1"/>
  <c r="H79" i="2"/>
  <c r="H95" i="2"/>
  <c r="H103" i="2"/>
  <c r="H111" i="2"/>
  <c r="H135" i="2"/>
  <c r="H143" i="2"/>
  <c r="H87" i="2"/>
  <c r="H71" i="2"/>
  <c r="H44" i="2"/>
  <c r="H28" i="2"/>
  <c r="H52" i="2"/>
  <c r="H60" i="2"/>
  <c r="H20" i="2"/>
  <c r="H36" i="2"/>
  <c r="H12" i="2"/>
  <c r="E21" i="1"/>
  <c r="E23" i="1" l="1"/>
  <c r="I23" i="1" s="1"/>
  <c r="E22" i="1"/>
  <c r="E20" i="1"/>
  <c r="I20" i="1" s="1"/>
  <c r="E19" i="1"/>
  <c r="E18" i="1"/>
  <c r="I18" i="1" s="1"/>
  <c r="E17" i="1"/>
  <c r="I17" i="1" s="1"/>
  <c r="E16" i="1"/>
  <c r="I16" i="1" s="1"/>
  <c r="E15" i="1"/>
  <c r="I15" i="1" s="1"/>
  <c r="E14" i="1"/>
  <c r="E13" i="1"/>
  <c r="I13" i="1" s="1"/>
  <c r="E12" i="1"/>
  <c r="E11" i="1"/>
  <c r="I11" i="1" s="1"/>
  <c r="E10" i="1"/>
  <c r="E9" i="1"/>
  <c r="E8" i="1"/>
  <c r="E7" i="1"/>
  <c r="E6" i="1"/>
  <c r="H20" i="1"/>
  <c r="H18" i="1"/>
  <c r="H17" i="1"/>
  <c r="H16" i="1"/>
  <c r="H15" i="1"/>
  <c r="H13" i="1"/>
  <c r="H12" i="1"/>
  <c r="H11" i="1"/>
  <c r="H10" i="1"/>
  <c r="H9" i="1"/>
  <c r="H8" i="1"/>
  <c r="H7" i="1"/>
  <c r="H23" i="1"/>
  <c r="G23" i="1"/>
  <c r="G22" i="1"/>
  <c r="G20" i="1"/>
  <c r="G18" i="1"/>
  <c r="G17" i="1"/>
  <c r="G16" i="1"/>
  <c r="G15" i="1"/>
  <c r="G13" i="1"/>
  <c r="G11" i="1"/>
  <c r="G6" i="1"/>
  <c r="D24" i="1"/>
  <c r="H22" i="1" s="1"/>
  <c r="C24" i="1"/>
  <c r="G5" i="1" s="1"/>
  <c r="H5" i="1" l="1"/>
  <c r="H21" i="1"/>
  <c r="G19" i="1"/>
  <c r="H19" i="1"/>
  <c r="G14" i="1"/>
  <c r="H14" i="1"/>
  <c r="G12" i="1"/>
  <c r="G10" i="1"/>
  <c r="G7" i="1"/>
  <c r="G9" i="1"/>
  <c r="G8" i="1"/>
  <c r="H6" i="1"/>
  <c r="I6" i="1"/>
  <c r="E5" i="1"/>
  <c r="H24" i="1" l="1"/>
  <c r="G24" i="1"/>
  <c r="E24" i="1"/>
  <c r="I21" i="1" l="1"/>
  <c r="I22" i="1"/>
  <c r="I14" i="1"/>
  <c r="I19" i="1"/>
  <c r="I10" i="1"/>
  <c r="I12" i="1"/>
  <c r="I8" i="1"/>
  <c r="I9" i="1"/>
  <c r="I5" i="1"/>
  <c r="I7" i="1"/>
  <c r="I24" i="1" l="1"/>
</calcChain>
</file>

<file path=xl/sharedStrings.xml><?xml version="1.0" encoding="utf-8"?>
<sst xmlns="http://schemas.openxmlformats.org/spreadsheetml/2006/main" count="446" uniqueCount="102">
  <si>
    <t>Funds Flow - Waiver Dollars</t>
  </si>
  <si>
    <t>Funds Flow - Non-Waiver Dollars</t>
  </si>
  <si>
    <t>Funds Flow - All Dollars</t>
  </si>
  <si>
    <t>Partner Type</t>
  </si>
  <si>
    <t>Practitioner - Primary Care</t>
  </si>
  <si>
    <t>Practitioner - Non-Primary Care</t>
  </si>
  <si>
    <t>Hospital - Inpatient/ED</t>
  </si>
  <si>
    <t>Hospital - Ambulatory</t>
  </si>
  <si>
    <t>Partner Category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</si>
  <si>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</si>
  <si>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</si>
  <si>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</si>
  <si>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</si>
  <si>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</si>
  <si>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</si>
  <si>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</si>
  <si>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</si>
  <si>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</si>
  <si>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</si>
  <si>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Other (Define)</t>
  </si>
  <si>
    <t>Total</t>
  </si>
  <si>
    <t>PPS PMO</t>
  </si>
  <si>
    <t>Quarterly Funds Flow Update - DY2, Q4</t>
  </si>
  <si>
    <t>% of Funds Flow - Waiver Dollars</t>
  </si>
  <si>
    <t>% of Funds Flow - Non-Waiver Dollars</t>
  </si>
  <si>
    <t>% of Funds Flow - All Dollars</t>
  </si>
  <si>
    <t>Safety Net</t>
  </si>
  <si>
    <t>State Assigned Category</t>
  </si>
  <si>
    <t>Quarterly Funds Flow Updates - DY2, Q4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</si>
  <si>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</si>
  <si>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</si>
  <si>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</si>
  <si>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</si>
  <si>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</si>
  <si>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</si>
  <si>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PPS Funds Flow Summary by Partner Type - DY2, Q4 (IPP Module 1.4 and Module 1.10)</t>
  </si>
  <si>
    <t>PPS Funds Flow - Partner Level Detail</t>
  </si>
  <si>
    <t>No</t>
  </si>
  <si>
    <t>Yes</t>
  </si>
  <si>
    <t>CBO</t>
  </si>
  <si>
    <t>Uncategorized</t>
  </si>
  <si>
    <t>All Other:: Mental Health</t>
  </si>
  <si>
    <t>All Other:: Clinic</t>
  </si>
  <si>
    <t>All Other:: Mental Health:: Substance Abuse</t>
  </si>
  <si>
    <t>PPS Partner Engagement by Project</t>
  </si>
  <si>
    <t>All Other:: Clinic:: Substance Abuse</t>
  </si>
  <si>
    <t>All Other:: Clinic:: Hospital:: Mental Health:: Pharmacy:: Substance Abuse</t>
  </si>
  <si>
    <t>All Other:: Clinic:: Mental Health</t>
  </si>
  <si>
    <t>Non-PPS Network</t>
  </si>
  <si>
    <t>RIVERDALE MENTAL HEALTH ASSOCIATION INC</t>
  </si>
  <si>
    <t>R.A.I.N. HOME ATTENDANT SERVICES, INC.</t>
  </si>
  <si>
    <t>BEACON OF HOPE HOUSE</t>
  </si>
  <si>
    <t>ST. BARNABAS HOSPITAL</t>
  </si>
  <si>
    <t>All Other:: Case Management / Health Home:: Hospice:: Mental Health</t>
  </si>
  <si>
    <t>VISITING NURSE SERVICE OF NEW YORK HOME CARE II</t>
  </si>
  <si>
    <t>All Other:: Case Management / Health Home:: Clinic:: Hospital:: Mental Health:: Pharmacy:: Substance Abuse</t>
  </si>
  <si>
    <t>All Other:: Case Management / Health Home:: Clinic:: Mental Health</t>
  </si>
  <si>
    <t>BRONXWORKS, INC.</t>
  </si>
  <si>
    <t>JEWISH BOARD OF FAMILY &amp; CHILDRENS SERVICES INC</t>
  </si>
  <si>
    <t>SCO FAMILY OF SERVICES</t>
  </si>
  <si>
    <t>MONTEFIORE MEDICAL CENTER HOME HEALTH AGENCY</t>
  </si>
  <si>
    <t>THE INSTITUTE FOR FAMILY HEALTH</t>
  </si>
  <si>
    <t>COORDINATED BEHAVIORAL CARE, INC.</t>
  </si>
  <si>
    <t>Health People, Inc.</t>
  </si>
  <si>
    <t>a.i.r. nyc</t>
  </si>
  <si>
    <t>CENTER FOR URBAN COMMUNITY SERVICES</t>
  </si>
  <si>
    <t>The Bronx Health Link, Inc.</t>
  </si>
  <si>
    <t>PUERTO RICAN ORGANIZATION TO MOTIVATE ENLIGHTEN AND SERVE ADDICTS INC</t>
  </si>
  <si>
    <t>MORRIS HEIGHTS HEALTH CENTER, INC.</t>
  </si>
  <si>
    <t>Mary Mitchell Family and Youth Center</t>
  </si>
  <si>
    <t>UNION COMMUNITY HEALTH CENTER, INC.</t>
  </si>
  <si>
    <t>Bronx Community Health Network, Inc.</t>
  </si>
  <si>
    <t>BRONX UNITED IPA</t>
  </si>
  <si>
    <t>2.b.iii.</t>
  </si>
  <si>
    <t>2.a.iii.</t>
  </si>
  <si>
    <t>2.a.i.</t>
  </si>
  <si>
    <t>Emergency Departments with Care Triage</t>
  </si>
  <si>
    <t>3.a.i.</t>
  </si>
  <si>
    <t>2.b.iv.</t>
  </si>
  <si>
    <t>3.b.i.</t>
  </si>
  <si>
    <t>3.c.i.</t>
  </si>
  <si>
    <t>3.d.ii.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</si>
  <si>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</si>
  <si>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</si>
  <si>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</si>
  <si>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</si>
  <si>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Hub (Y/N)</t>
  </si>
  <si>
    <t>Partner Name</t>
  </si>
  <si>
    <t>DY2, Q4 Funds Flow  Update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</si>
  <si>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</si>
  <si>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</si>
  <si>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</si>
  <si>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</si>
  <si>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</si>
  <si>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</si>
  <si>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</si>
  <si>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</si>
  <si>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</si>
  <si>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</si>
  <si>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Other (Union)</t>
  </si>
  <si>
    <t>Other (RHIO)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</si>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</sst>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2" fillId="2" borderId="1" xfId="0" applyFont="1" applyFill="1" applyBorder="1" applyAlignment="1">
      <alignment horizontal="center" wrapText="1"/>
    </xf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0" fillId="0" borderId="1" xfId="0" applyNumberFormat="1" applyBorder="1"/>
    <xf numFmtId="0" fontId="0" fillId="0" borderId="0" xfId="0" applyAlignment="1">
      <alignment wrapText="1"/>
    </xf>
    <xf numFmtId="44" fontId="0" fillId="3" borderId="1" xfId="1" applyFont="1" applyFill="1" applyBorder="1"/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1" xfId="0" applyNumberFormat="1" applyBorder="1" applyAlignment="1">
      <alignment wrapText="1"/>
    </xf>
    <xf numFmtId="0" fontId="0" fillId="3" borderId="1" xfId="0" applyFill="1" applyBorder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OP%202017/PPS%202nd%20Tier%20Funds%20Flow%20Reporting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2nd Tier Funds Flow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/>
  </sheetViews>
  <sheetFormatPr defaultRowHeight="14.25" x14ac:dyDescent="0.45"/>
  <cols>
    <col min="1" max="1" width="50.265625" bestFit="1" customWidth="1"/>
    <col min="2" max="2" width="1.265625" customWidth="1"/>
    <col min="3" max="3" width="14.265625" bestFit="1" customWidth="1"/>
    <col min="4" max="4" width="13.3984375" customWidth="1"/>
    <col min="5" max="5" width="14.265625" bestFit="1" customWidth="1"/>
    <col min="6" max="6" width="1.265625" customWidth="1"/>
    <col min="7" max="9" width="13.3984375" customWidth="1"/>
  </cols>
  <sheetData>
    <row r="1" spans="1:9" x14ac:dyDescent="0.45">
      <c r="A1" s="1" t="s">
        <v>35</v>
      </c>
    </row>
    <row r="3" spans="1:9" x14ac:dyDescent="0.45">
      <c r="A3" s="27" t="s">
        <v>8</v>
      </c>
      <c r="B3" s="9"/>
      <c r="C3" s="26" t="s">
        <v>22</v>
      </c>
      <c r="D3" s="26"/>
      <c r="E3" s="26"/>
      <c r="F3" s="26"/>
      <c r="G3" s="26"/>
      <c r="H3" s="26"/>
      <c r="I3" s="26"/>
    </row>
    <row r="4" spans="1:9" ht="42.75" x14ac:dyDescent="0.45">
      <c r="A4" s="27"/>
      <c r="B4" s="9"/>
      <c r="C4" s="4" t="s">
        <v>0</v>
      </c>
      <c r="D4" s="4" t="s">
        <v>1</v>
      </c>
      <c r="E4" s="4" t="s">
        <v>2</v>
      </c>
      <c r="F4" s="9"/>
      <c r="G4" s="4" t="s">
        <v>23</v>
      </c>
      <c r="H4" s="4" t="s">
        <v>24</v>
      </c>
      <c r="I4" s="4" t="s">
        <v>25</v>
      </c>
    </row>
    <row r="5" spans="1:9" x14ac:dyDescent="0.45">
      <c r="A5" s="2" t="s">
        <v>4</v>
      </c>
      <c r="B5" s="9"/>
      <c r="C5" s="5">
        <f>'Funds Flow - Partner Detail'!F12</f>
        <v>213638</v>
      </c>
      <c r="D5" s="5">
        <f>'Funds Flow - Partner Detail'!G12</f>
        <v>0</v>
      </c>
      <c r="E5" s="5">
        <f>C5+D5</f>
        <v>213638</v>
      </c>
      <c r="F5" s="9"/>
      <c r="G5" s="6">
        <f t="shared" ref="G5:G23" si="0">IF(C5&gt;0,C5/$C$24,0)</f>
        <v>3.3758878696658688E-2</v>
      </c>
      <c r="H5" s="6">
        <f t="shared" ref="H5:H23" si="1">IF(D5&gt;0,D5/$D$24,0)</f>
        <v>0</v>
      </c>
      <c r="I5" s="6">
        <f t="shared" ref="I5:I23" si="2">IF(E5&gt;0,E5/$E$24,0)</f>
        <v>3.020011936537878E-2</v>
      </c>
    </row>
    <row r="6" spans="1:9" x14ac:dyDescent="0.45">
      <c r="A6" s="2" t="s">
        <v>5</v>
      </c>
      <c r="B6" s="9"/>
      <c r="C6" s="5">
        <f>'Funds Flow - Partner Detail'!F20</f>
        <v>0</v>
      </c>
      <c r="D6" s="5">
        <f>'Funds Flow - Partner Detail'!G20</f>
        <v>0</v>
      </c>
      <c r="E6" s="5">
        <f t="shared" ref="E6:E23" si="3">C6+D6</f>
        <v>0</v>
      </c>
      <c r="F6" s="9"/>
      <c r="G6" s="6">
        <f t="shared" si="0"/>
        <v>0</v>
      </c>
      <c r="H6" s="6">
        <f t="shared" si="1"/>
        <v>0</v>
      </c>
      <c r="I6" s="6">
        <f t="shared" si="2"/>
        <v>0</v>
      </c>
    </row>
    <row r="7" spans="1:9" x14ac:dyDescent="0.45">
      <c r="A7" s="2" t="s">
        <v>6</v>
      </c>
      <c r="B7" s="9"/>
      <c r="C7" s="5">
        <f>'Funds Flow - Partner Detail'!F28</f>
        <v>552729</v>
      </c>
      <c r="D7" s="5">
        <f>'Funds Flow - Partner Detail'!G28</f>
        <v>0</v>
      </c>
      <c r="E7" s="5">
        <f t="shared" si="3"/>
        <v>552729</v>
      </c>
      <c r="F7" s="9"/>
      <c r="G7" s="6">
        <f t="shared" si="0"/>
        <v>8.734172414610443E-2</v>
      </c>
      <c r="H7" s="6">
        <f t="shared" si="1"/>
        <v>0</v>
      </c>
      <c r="I7" s="6">
        <f t="shared" si="2"/>
        <v>7.8134422606027251E-2</v>
      </c>
    </row>
    <row r="8" spans="1:9" x14ac:dyDescent="0.45">
      <c r="A8" s="2" t="s">
        <v>7</v>
      </c>
      <c r="B8" s="9"/>
      <c r="C8" s="5">
        <f>'Funds Flow - Partner Detail'!F36</f>
        <v>1362564</v>
      </c>
      <c r="D8" s="5">
        <f>'Funds Flow - Partner Detail'!G36</f>
        <v>0</v>
      </c>
      <c r="E8" s="5">
        <f t="shared" si="3"/>
        <v>1362564</v>
      </c>
      <c r="F8" s="9"/>
      <c r="G8" s="6">
        <f t="shared" si="0"/>
        <v>0.21531110004977599</v>
      </c>
      <c r="H8" s="6">
        <f t="shared" si="1"/>
        <v>0</v>
      </c>
      <c r="I8" s="6">
        <f t="shared" si="2"/>
        <v>0.19261365226676891</v>
      </c>
    </row>
    <row r="9" spans="1:9" x14ac:dyDescent="0.45">
      <c r="A9" s="2" t="s">
        <v>9</v>
      </c>
      <c r="B9" s="9"/>
      <c r="C9" s="5">
        <f>'Funds Flow - Partner Detail'!F44</f>
        <v>983801</v>
      </c>
      <c r="D9" s="5">
        <f>'Funds Flow - Partner Detail'!G44</f>
        <v>0</v>
      </c>
      <c r="E9" s="5">
        <f t="shared" si="3"/>
        <v>983801</v>
      </c>
      <c r="F9" s="9"/>
      <c r="G9" s="6">
        <f t="shared" si="0"/>
        <v>0.15545932194015818</v>
      </c>
      <c r="H9" s="6">
        <f t="shared" si="1"/>
        <v>0</v>
      </c>
      <c r="I9" s="6">
        <f t="shared" si="2"/>
        <v>0.13907126836882489</v>
      </c>
    </row>
    <row r="10" spans="1:9" x14ac:dyDescent="0.45">
      <c r="A10" s="2" t="s">
        <v>10</v>
      </c>
      <c r="B10" s="9"/>
      <c r="C10" s="5">
        <f>'Funds Flow - Partner Detail'!F52</f>
        <v>256411</v>
      </c>
      <c r="D10" s="5">
        <f>'Funds Flow - Partner Detail'!G52</f>
        <v>0</v>
      </c>
      <c r="E10" s="5">
        <f t="shared" si="3"/>
        <v>256411</v>
      </c>
      <c r="F10" s="9"/>
      <c r="G10" s="6">
        <f t="shared" si="0"/>
        <v>4.051782850190018E-2</v>
      </c>
      <c r="H10" s="6">
        <f t="shared" si="1"/>
        <v>0</v>
      </c>
      <c r="I10" s="6">
        <f t="shared" si="2"/>
        <v>3.6246561035939949E-2</v>
      </c>
    </row>
    <row r="11" spans="1:9" x14ac:dyDescent="0.45">
      <c r="A11" s="2" t="s">
        <v>11</v>
      </c>
      <c r="B11" s="9"/>
      <c r="C11" s="5">
        <f>'Funds Flow - Partner Detail'!F60</f>
        <v>0</v>
      </c>
      <c r="D11" s="5">
        <f>'Funds Flow - Partner Detail'!G60</f>
        <v>0</v>
      </c>
      <c r="E11" s="5">
        <f t="shared" si="3"/>
        <v>0</v>
      </c>
      <c r="F11" s="9"/>
      <c r="G11" s="6">
        <f t="shared" si="0"/>
        <v>0</v>
      </c>
      <c r="H11" s="6">
        <f t="shared" si="1"/>
        <v>0</v>
      </c>
      <c r="I11" s="6">
        <f t="shared" si="2"/>
        <v>0</v>
      </c>
    </row>
    <row r="12" spans="1:9" x14ac:dyDescent="0.45">
      <c r="A12" s="2" t="s">
        <v>12</v>
      </c>
      <c r="B12" s="9"/>
      <c r="C12" s="5">
        <f>'Funds Flow - Partner Detail'!F71</f>
        <v>107432</v>
      </c>
      <c r="D12" s="5">
        <f>'Funds Flow - Partner Detail'!G71</f>
        <v>0</v>
      </c>
      <c r="E12" s="5">
        <f t="shared" si="3"/>
        <v>107432</v>
      </c>
      <c r="F12" s="9"/>
      <c r="G12" s="6">
        <f t="shared" si="0"/>
        <v>1.6976305040018329E-2</v>
      </c>
      <c r="H12" s="6">
        <f t="shared" si="1"/>
        <v>0</v>
      </c>
      <c r="I12" s="6">
        <f t="shared" si="2"/>
        <v>1.5186714084860246E-2</v>
      </c>
    </row>
    <row r="13" spans="1:9" x14ac:dyDescent="0.45">
      <c r="A13" s="2" t="s">
        <v>13</v>
      </c>
      <c r="B13" s="9"/>
      <c r="C13" s="5">
        <f>'Funds Flow - Partner Detail'!F79</f>
        <v>0</v>
      </c>
      <c r="D13" s="5">
        <f>'Funds Flow - Partner Detail'!G79</f>
        <v>0</v>
      </c>
      <c r="E13" s="5">
        <f t="shared" si="3"/>
        <v>0</v>
      </c>
      <c r="F13" s="9"/>
      <c r="G13" s="6">
        <f t="shared" si="0"/>
        <v>0</v>
      </c>
      <c r="H13" s="6">
        <f t="shared" si="1"/>
        <v>0</v>
      </c>
      <c r="I13" s="6">
        <f t="shared" si="2"/>
        <v>0</v>
      </c>
    </row>
    <row r="14" spans="1:9" x14ac:dyDescent="0.45">
      <c r="A14" s="2" t="s">
        <v>14</v>
      </c>
      <c r="B14" s="9"/>
      <c r="C14" s="5">
        <f>'Funds Flow - Partner Detail'!F87</f>
        <v>355891</v>
      </c>
      <c r="D14" s="5">
        <f>'Funds Flow - Partner Detail'!G87</f>
        <v>0</v>
      </c>
      <c r="E14" s="5">
        <f t="shared" si="3"/>
        <v>355891</v>
      </c>
      <c r="F14" s="9"/>
      <c r="G14" s="6">
        <f t="shared" si="0"/>
        <v>5.6237565874201013E-2</v>
      </c>
      <c r="H14" s="6">
        <f t="shared" si="1"/>
        <v>0</v>
      </c>
      <c r="I14" s="6">
        <f t="shared" si="2"/>
        <v>5.0309171032606653E-2</v>
      </c>
    </row>
    <row r="15" spans="1:9" x14ac:dyDescent="0.45">
      <c r="A15" s="2" t="s">
        <v>15</v>
      </c>
      <c r="B15" s="9"/>
      <c r="C15" s="5">
        <f>'Funds Flow - Partner Detail'!F95</f>
        <v>0</v>
      </c>
      <c r="D15" s="5">
        <f>'Funds Flow - Partner Detail'!G95</f>
        <v>0</v>
      </c>
      <c r="E15" s="5">
        <f t="shared" si="3"/>
        <v>0</v>
      </c>
      <c r="F15" s="9"/>
      <c r="G15" s="6">
        <f t="shared" si="0"/>
        <v>0</v>
      </c>
      <c r="H15" s="6">
        <f t="shared" si="1"/>
        <v>0</v>
      </c>
      <c r="I15" s="6">
        <f t="shared" si="2"/>
        <v>0</v>
      </c>
    </row>
    <row r="16" spans="1:9" x14ac:dyDescent="0.45">
      <c r="A16" s="2" t="s">
        <v>16</v>
      </c>
      <c r="B16" s="9"/>
      <c r="C16" s="5">
        <f>'Funds Flow - Partner Detail'!F103</f>
        <v>0</v>
      </c>
      <c r="D16" s="5">
        <f>'Funds Flow - Partner Detail'!G103</f>
        <v>0</v>
      </c>
      <c r="E16" s="5">
        <f t="shared" si="3"/>
        <v>0</v>
      </c>
      <c r="F16" s="9"/>
      <c r="G16" s="6">
        <f t="shared" si="0"/>
        <v>0</v>
      </c>
      <c r="H16" s="6">
        <f t="shared" si="1"/>
        <v>0</v>
      </c>
      <c r="I16" s="6">
        <f t="shared" si="2"/>
        <v>0</v>
      </c>
    </row>
    <row r="17" spans="1:9" x14ac:dyDescent="0.45">
      <c r="A17" s="2" t="s">
        <v>17</v>
      </c>
      <c r="B17" s="9"/>
      <c r="C17" s="5">
        <f>'Funds Flow - Partner Detail'!F111</f>
        <v>0</v>
      </c>
      <c r="D17" s="5">
        <f>'Funds Flow - Partner Detail'!G111</f>
        <v>0</v>
      </c>
      <c r="E17" s="5">
        <f t="shared" si="3"/>
        <v>0</v>
      </c>
      <c r="F17" s="9"/>
      <c r="G17" s="6">
        <f t="shared" si="0"/>
        <v>0</v>
      </c>
      <c r="H17" s="6">
        <f t="shared" si="1"/>
        <v>0</v>
      </c>
      <c r="I17" s="6">
        <f t="shared" si="2"/>
        <v>0</v>
      </c>
    </row>
    <row r="18" spans="1:9" x14ac:dyDescent="0.45">
      <c r="A18" s="2" t="s">
        <v>18</v>
      </c>
      <c r="B18" s="9"/>
      <c r="C18" s="5">
        <f>'Funds Flow - Partner Detail'!F119</f>
        <v>0</v>
      </c>
      <c r="D18" s="5">
        <f>'Funds Flow - Partner Detail'!G119</f>
        <v>0</v>
      </c>
      <c r="E18" s="5">
        <f t="shared" si="3"/>
        <v>0</v>
      </c>
      <c r="F18" s="9"/>
      <c r="G18" s="6">
        <f t="shared" si="0"/>
        <v>0</v>
      </c>
      <c r="H18" s="6">
        <f t="shared" si="1"/>
        <v>0</v>
      </c>
      <c r="I18" s="6">
        <f t="shared" si="2"/>
        <v>0</v>
      </c>
    </row>
    <row r="19" spans="1:9" x14ac:dyDescent="0.45">
      <c r="A19" s="2" t="s">
        <v>21</v>
      </c>
      <c r="B19" s="9"/>
      <c r="C19" s="5">
        <v>2495884</v>
      </c>
      <c r="D19" s="5">
        <f>18000+251391+476337</f>
        <v>745728</v>
      </c>
      <c r="E19" s="5">
        <f t="shared" si="3"/>
        <v>3241612</v>
      </c>
      <c r="F19" s="9"/>
      <c r="G19" s="6">
        <f t="shared" si="0"/>
        <v>0.39439727575118316</v>
      </c>
      <c r="H19" s="6">
        <f t="shared" si="1"/>
        <v>1</v>
      </c>
      <c r="I19" s="6">
        <f t="shared" si="2"/>
        <v>0.45823809123959336</v>
      </c>
    </row>
    <row r="20" spans="1:9" x14ac:dyDescent="0.45">
      <c r="A20" s="2" t="s">
        <v>48</v>
      </c>
      <c r="B20" s="9"/>
      <c r="C20" s="5">
        <f>'Funds Flow - Partner Detail'!F127</f>
        <v>0</v>
      </c>
      <c r="D20" s="5">
        <f>'Funds Flow - Partner Detail'!G127</f>
        <v>0</v>
      </c>
      <c r="E20" s="5">
        <f t="shared" si="3"/>
        <v>0</v>
      </c>
      <c r="F20" s="9"/>
      <c r="G20" s="6">
        <f t="shared" si="0"/>
        <v>0</v>
      </c>
      <c r="H20" s="6">
        <f t="shared" si="1"/>
        <v>0</v>
      </c>
      <c r="I20" s="6">
        <f t="shared" si="2"/>
        <v>0</v>
      </c>
    </row>
    <row r="21" spans="1:9" x14ac:dyDescent="0.45">
      <c r="A21" s="2" t="s">
        <v>99</v>
      </c>
      <c r="B21" s="9"/>
      <c r="C21" s="5">
        <f>'Funds Flow - Partner Detail'!F135</f>
        <v>0</v>
      </c>
      <c r="D21" s="5">
        <f>'Funds Flow - Partner Detail'!G135</f>
        <v>0</v>
      </c>
      <c r="E21" s="5">
        <f t="shared" ref="E21" si="4">C21+D21</f>
        <v>0</v>
      </c>
      <c r="F21" s="9"/>
      <c r="G21" s="6">
        <f t="shared" si="0"/>
        <v>0</v>
      </c>
      <c r="H21" s="6">
        <f t="shared" si="1"/>
        <v>0</v>
      </c>
      <c r="I21" s="6">
        <f t="shared" si="2"/>
        <v>0</v>
      </c>
    </row>
    <row r="22" spans="1:9" x14ac:dyDescent="0.45">
      <c r="A22" s="2" t="s">
        <v>100</v>
      </c>
      <c r="B22" s="9"/>
      <c r="C22" s="5">
        <f>'Funds Flow - Partner Detail'!F143</f>
        <v>0</v>
      </c>
      <c r="D22" s="5">
        <f>'Funds Flow - Partner Detail'!G143</f>
        <v>0</v>
      </c>
      <c r="E22" s="5">
        <f t="shared" si="3"/>
        <v>0</v>
      </c>
      <c r="F22" s="9"/>
      <c r="G22" s="6">
        <f t="shared" si="0"/>
        <v>0</v>
      </c>
      <c r="H22" s="6">
        <f t="shared" si="1"/>
        <v>0</v>
      </c>
      <c r="I22" s="6">
        <f t="shared" si="2"/>
        <v>0</v>
      </c>
    </row>
    <row r="23" spans="1:9" x14ac:dyDescent="0.45">
      <c r="A23" s="2" t="s">
        <v>19</v>
      </c>
      <c r="B23" s="9"/>
      <c r="C23" s="5">
        <f>'Funds Flow - Partner Detail'!F151</f>
        <v>0</v>
      </c>
      <c r="D23" s="5">
        <f>'Funds Flow - Partner Detail'!G151</f>
        <v>0</v>
      </c>
      <c r="E23" s="5">
        <f t="shared" si="3"/>
        <v>0</v>
      </c>
      <c r="F23" s="9"/>
      <c r="G23" s="6">
        <f t="shared" si="0"/>
        <v>0</v>
      </c>
      <c r="H23" s="6">
        <f t="shared" si="1"/>
        <v>0</v>
      </c>
      <c r="I23" s="6">
        <f t="shared" si="2"/>
        <v>0</v>
      </c>
    </row>
    <row r="24" spans="1:9" x14ac:dyDescent="0.45">
      <c r="A24" s="3" t="s">
        <v>20</v>
      </c>
      <c r="B24" s="9"/>
      <c r="C24" s="7">
        <f>SUM(C5:C23)</f>
        <v>6328350</v>
      </c>
      <c r="D24" s="7">
        <f t="shared" ref="D24:E24" si="5">SUM(D5:D23)</f>
        <v>745728</v>
      </c>
      <c r="E24" s="7">
        <f t="shared" si="5"/>
        <v>7074078</v>
      </c>
      <c r="F24" s="9"/>
      <c r="G24" s="8">
        <f>SUM(G5:G23)</f>
        <v>1</v>
      </c>
      <c r="H24" s="8">
        <f t="shared" ref="H24:I24" si="6">SUM(H5:H23)</f>
        <v>1</v>
      </c>
      <c r="I24" s="8">
        <f t="shared" si="6"/>
        <v>1</v>
      </c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workbookViewId="0">
      <pane xSplit="1" ySplit="4" topLeftCell="B10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4.25" x14ac:dyDescent="0.45"/>
  <cols>
    <col min="1" max="1" width="31.86328125" bestFit="1" customWidth="1"/>
    <col min="2" max="2" width="67.265625" bestFit="1" customWidth="1"/>
    <col min="3" max="3" width="13.3984375" customWidth="1"/>
    <col min="4" max="4" width="28.86328125" style="12" customWidth="1"/>
    <col min="5" max="5" width="1.265625" customWidth="1"/>
    <col min="6" max="6" width="14.265625" bestFit="1" customWidth="1"/>
    <col min="7" max="7" width="13.3984375" customWidth="1"/>
    <col min="8" max="8" width="14.265625" bestFit="1" customWidth="1"/>
  </cols>
  <sheetData>
    <row r="1" spans="1:8" x14ac:dyDescent="0.45">
      <c r="A1" s="1" t="s">
        <v>36</v>
      </c>
    </row>
    <row r="3" spans="1:8" x14ac:dyDescent="0.45">
      <c r="A3" s="2"/>
      <c r="B3" s="29"/>
      <c r="C3" s="29"/>
      <c r="D3" s="31"/>
      <c r="E3" s="2"/>
      <c r="F3" s="28" t="s">
        <v>28</v>
      </c>
      <c r="G3" s="29"/>
      <c r="H3" s="31"/>
    </row>
    <row r="4" spans="1:8" ht="42.75" x14ac:dyDescent="0.45">
      <c r="A4" s="4"/>
      <c r="B4" s="4" t="s">
        <v>87</v>
      </c>
      <c r="C4" s="4" t="s">
        <v>26</v>
      </c>
      <c r="D4" s="25" t="s">
        <v>27</v>
      </c>
      <c r="E4" s="2"/>
      <c r="F4" s="4" t="s">
        <v>0</v>
      </c>
      <c r="G4" s="4" t="s">
        <v>1</v>
      </c>
      <c r="H4" s="4" t="s">
        <v>2</v>
      </c>
    </row>
    <row r="5" spans="1:8" x14ac:dyDescent="0.45">
      <c r="A5" s="30" t="s">
        <v>4</v>
      </c>
      <c r="B5" s="11" t="s">
        <v>72</v>
      </c>
      <c r="C5" s="11" t="s">
        <v>37</v>
      </c>
      <c r="D5" s="42" t="s">
        <v>40</v>
      </c>
      <c r="E5" s="2"/>
      <c r="F5" s="2">
        <v>213638</v>
      </c>
      <c r="G5" s="2"/>
      <c r="H5" s="5">
        <f>F5+G5</f>
        <v>213638</v>
      </c>
    </row>
    <row r="6" spans="1:8" x14ac:dyDescent="0.45">
      <c r="A6" s="30"/>
      <c r="B6" s="11" t="s">
        <v>101</v>
      </c>
      <c r="C6" s="11" t="s">
        <v>101</v>
      </c>
      <c r="D6" s="42" t="s">
        <v>101</v>
      </c>
      <c r="E6" s="2"/>
      <c r="F6" s="2"/>
      <c r="G6" s="2"/>
      <c r="H6" s="5">
        <f t="shared" ref="H6:H10" si="0">F6+G6</f>
        <v>0</v>
      </c>
    </row>
    <row r="7" spans="1:8" x14ac:dyDescent="0.45">
      <c r="A7" s="30"/>
      <c r="B7" s="11" t="s">
        <v>101</v>
      </c>
      <c r="C7" s="11" t="s">
        <v>101</v>
      </c>
      <c r="D7" s="42" t="s">
        <v>101</v>
      </c>
      <c r="E7" s="2"/>
      <c r="F7" s="2"/>
      <c r="G7" s="2"/>
      <c r="H7" s="5">
        <f t="shared" si="0"/>
        <v>0</v>
      </c>
    </row>
    <row r="8" spans="1:8" x14ac:dyDescent="0.45">
      <c r="A8" s="30"/>
      <c r="B8" s="11" t="s">
        <v>101</v>
      </c>
      <c r="C8" s="11" t="s">
        <v>101</v>
      </c>
      <c r="D8" s="42" t="s">
        <v>101</v>
      </c>
      <c r="E8" s="2"/>
      <c r="F8" s="2"/>
      <c r="G8" s="2"/>
      <c r="H8" s="5">
        <f t="shared" si="0"/>
        <v>0</v>
      </c>
    </row>
    <row r="9" spans="1:8" x14ac:dyDescent="0.45">
      <c r="A9" s="30"/>
      <c r="B9" s="11" t="s">
        <v>101</v>
      </c>
      <c r="C9" s="11" t="s">
        <v>101</v>
      </c>
      <c r="D9" s="42" t="s">
        <v>101</v>
      </c>
      <c r="E9" s="2"/>
      <c r="F9" s="2"/>
      <c r="G9" s="2"/>
      <c r="H9" s="5">
        <f t="shared" si="0"/>
        <v>0</v>
      </c>
    </row>
    <row r="10" spans="1:8" x14ac:dyDescent="0.45">
      <c r="A10" s="30"/>
      <c r="B10" s="11" t="s">
        <v>101</v>
      </c>
      <c r="C10" s="11" t="s">
        <v>101</v>
      </c>
      <c r="D10" s="42" t="s">
        <v>101</v>
      </c>
      <c r="E10" s="2"/>
      <c r="F10" s="2"/>
      <c r="G10" s="2"/>
      <c r="H10" s="5">
        <f t="shared" si="0"/>
        <v>0</v>
      </c>
    </row>
    <row r="11" spans="1:8" x14ac:dyDescent="0.45">
      <c r="A11" s="30"/>
      <c r="B11" s="29"/>
      <c r="C11" s="29"/>
      <c r="D11" s="29"/>
      <c r="E11" s="29"/>
      <c r="F11" s="29"/>
      <c r="G11" s="29"/>
      <c r="H11" s="29"/>
    </row>
    <row r="12" spans="1:8" x14ac:dyDescent="0.45">
      <c r="A12" s="9"/>
      <c r="B12" s="10"/>
      <c r="C12" s="10"/>
      <c r="D12" s="43"/>
      <c r="E12" s="10"/>
      <c r="F12" s="13">
        <f t="shared" ref="F12:G12" si="1">SUM(F5:F10)</f>
        <v>213638</v>
      </c>
      <c r="G12" s="13">
        <f t="shared" si="1"/>
        <v>0</v>
      </c>
      <c r="H12" s="13">
        <f>SUM(H5:H10)</f>
        <v>213638</v>
      </c>
    </row>
    <row r="13" spans="1:8" ht="14.25" customHeight="1" x14ac:dyDescent="0.45">
      <c r="A13" s="30" t="s">
        <v>5</v>
      </c>
      <c r="B13" s="11" t="s">
        <v>101</v>
      </c>
      <c r="C13" s="11" t="s">
        <v>101</v>
      </c>
      <c r="D13" s="42" t="s">
        <v>101</v>
      </c>
      <c r="E13" s="2"/>
      <c r="F13" s="2"/>
      <c r="G13" s="2"/>
      <c r="H13" s="5">
        <f t="shared" ref="H13:H18" si="2">F13+G13</f>
        <v>0</v>
      </c>
    </row>
    <row r="14" spans="1:8" x14ac:dyDescent="0.45">
      <c r="A14" s="30"/>
      <c r="B14" s="11" t="s">
        <v>101</v>
      </c>
      <c r="C14" s="11" t="s">
        <v>101</v>
      </c>
      <c r="D14" s="42" t="s">
        <v>101</v>
      </c>
      <c r="E14" s="2"/>
      <c r="F14" s="2"/>
      <c r="G14" s="2"/>
      <c r="H14" s="5">
        <f t="shared" si="2"/>
        <v>0</v>
      </c>
    </row>
    <row r="15" spans="1:8" x14ac:dyDescent="0.45">
      <c r="A15" s="30"/>
      <c r="B15" s="11" t="s">
        <v>101</v>
      </c>
      <c r="C15" s="11" t="s">
        <v>101</v>
      </c>
      <c r="D15" s="42" t="s">
        <v>101</v>
      </c>
      <c r="E15" s="2"/>
      <c r="F15" s="2"/>
      <c r="G15" s="2"/>
      <c r="H15" s="5">
        <f t="shared" si="2"/>
        <v>0</v>
      </c>
    </row>
    <row r="16" spans="1:8" x14ac:dyDescent="0.45">
      <c r="A16" s="30"/>
      <c r="B16" s="11" t="s">
        <v>101</v>
      </c>
      <c r="C16" s="11" t="s">
        <v>101</v>
      </c>
      <c r="D16" s="42" t="s">
        <v>101</v>
      </c>
      <c r="E16" s="2"/>
      <c r="F16" s="2"/>
      <c r="G16" s="2"/>
      <c r="H16" s="5">
        <f t="shared" si="2"/>
        <v>0</v>
      </c>
    </row>
    <row r="17" spans="1:8" x14ac:dyDescent="0.45">
      <c r="A17" s="30"/>
      <c r="B17" s="11" t="s">
        <v>101</v>
      </c>
      <c r="C17" s="11" t="s">
        <v>101</v>
      </c>
      <c r="D17" s="42" t="s">
        <v>101</v>
      </c>
      <c r="E17" s="2"/>
      <c r="F17" s="2"/>
      <c r="G17" s="2"/>
      <c r="H17" s="5">
        <f t="shared" si="2"/>
        <v>0</v>
      </c>
    </row>
    <row r="18" spans="1:8" x14ac:dyDescent="0.45">
      <c r="A18" s="30"/>
      <c r="B18" s="11" t="s">
        <v>101</v>
      </c>
      <c r="C18" s="11" t="s">
        <v>101</v>
      </c>
      <c r="D18" s="42" t="s">
        <v>101</v>
      </c>
      <c r="E18" s="2"/>
      <c r="F18" s="2"/>
      <c r="G18" s="2"/>
      <c r="H18" s="5">
        <f t="shared" si="2"/>
        <v>0</v>
      </c>
    </row>
    <row r="19" spans="1:8" x14ac:dyDescent="0.45">
      <c r="A19" s="30"/>
      <c r="B19" s="29"/>
      <c r="C19" s="29"/>
      <c r="D19" s="29"/>
      <c r="E19" s="29"/>
      <c r="F19" s="29"/>
      <c r="G19" s="29"/>
      <c r="H19" s="29"/>
    </row>
    <row r="20" spans="1:8" x14ac:dyDescent="0.45">
      <c r="A20" s="9"/>
      <c r="B20" s="10"/>
      <c r="C20" s="10"/>
      <c r="D20" s="43"/>
      <c r="E20" s="10"/>
      <c r="F20" s="13">
        <f t="shared" ref="F20:G20" si="3">SUM(F13:F18)</f>
        <v>0</v>
      </c>
      <c r="G20" s="13">
        <f t="shared" si="3"/>
        <v>0</v>
      </c>
      <c r="H20" s="13">
        <f>SUM(H13:H18)</f>
        <v>0</v>
      </c>
    </row>
    <row r="21" spans="1:8" ht="14.25" customHeight="1" x14ac:dyDescent="0.45">
      <c r="A21" s="30" t="s">
        <v>6</v>
      </c>
      <c r="B21" s="11" t="s">
        <v>60</v>
      </c>
      <c r="C21" s="11" t="s">
        <v>38</v>
      </c>
      <c r="D21" s="42" t="s">
        <v>55</v>
      </c>
      <c r="E21" s="2"/>
      <c r="F21" s="2">
        <v>317660</v>
      </c>
      <c r="G21" s="2"/>
      <c r="H21" s="5">
        <f t="shared" ref="H21:H26" si="4">F21+G21</f>
        <v>317660</v>
      </c>
    </row>
    <row r="22" spans="1:8" ht="42.75" x14ac:dyDescent="0.45">
      <c r="A22" s="30"/>
      <c r="B22" s="11" t="s">
        <v>52</v>
      </c>
      <c r="C22" s="11" t="s">
        <v>38</v>
      </c>
      <c r="D22" s="42" t="s">
        <v>46</v>
      </c>
      <c r="E22" s="2"/>
      <c r="F22" s="2">
        <v>235069</v>
      </c>
      <c r="G22" s="2"/>
      <c r="H22" s="5">
        <f t="shared" si="4"/>
        <v>235069</v>
      </c>
    </row>
    <row r="23" spans="1:8" x14ac:dyDescent="0.45">
      <c r="A23" s="30"/>
      <c r="B23" s="11" t="s">
        <v>101</v>
      </c>
      <c r="C23" s="11" t="s">
        <v>101</v>
      </c>
      <c r="D23" s="42" t="s">
        <v>101</v>
      </c>
      <c r="E23" s="2"/>
      <c r="F23" s="2"/>
      <c r="G23" s="2"/>
      <c r="H23" s="5">
        <f t="shared" si="4"/>
        <v>0</v>
      </c>
    </row>
    <row r="24" spans="1:8" x14ac:dyDescent="0.45">
      <c r="A24" s="30"/>
      <c r="B24" s="11" t="s">
        <v>101</v>
      </c>
      <c r="C24" s="11" t="s">
        <v>101</v>
      </c>
      <c r="D24" s="42" t="s">
        <v>101</v>
      </c>
      <c r="E24" s="2"/>
      <c r="F24" s="2"/>
      <c r="G24" s="2"/>
      <c r="H24" s="5">
        <f t="shared" si="4"/>
        <v>0</v>
      </c>
    </row>
    <row r="25" spans="1:8" x14ac:dyDescent="0.45">
      <c r="A25" s="30"/>
      <c r="B25" s="11" t="s">
        <v>101</v>
      </c>
      <c r="C25" s="11" t="s">
        <v>101</v>
      </c>
      <c r="D25" s="42" t="s">
        <v>101</v>
      </c>
      <c r="E25" s="2"/>
      <c r="F25" s="2"/>
      <c r="G25" s="2"/>
      <c r="H25" s="5">
        <f t="shared" si="4"/>
        <v>0</v>
      </c>
    </row>
    <row r="26" spans="1:8" x14ac:dyDescent="0.45">
      <c r="A26" s="30"/>
      <c r="B26" s="11" t="s">
        <v>101</v>
      </c>
      <c r="C26" s="11" t="s">
        <v>101</v>
      </c>
      <c r="D26" s="42" t="s">
        <v>101</v>
      </c>
      <c r="E26" s="2"/>
      <c r="F26" s="2"/>
      <c r="G26" s="2"/>
      <c r="H26" s="5">
        <f t="shared" si="4"/>
        <v>0</v>
      </c>
    </row>
    <row r="27" spans="1:8" x14ac:dyDescent="0.45">
      <c r="A27" s="30"/>
      <c r="B27" s="29"/>
      <c r="C27" s="29"/>
      <c r="D27" s="29"/>
      <c r="E27" s="29"/>
      <c r="F27" s="29"/>
      <c r="G27" s="29"/>
      <c r="H27" s="29"/>
    </row>
    <row r="28" spans="1:8" x14ac:dyDescent="0.45">
      <c r="A28" s="9"/>
      <c r="B28" s="10"/>
      <c r="C28" s="10"/>
      <c r="D28" s="43"/>
      <c r="E28" s="10"/>
      <c r="F28" s="13">
        <f t="shared" ref="F28:G28" si="5">SUM(F21:F26)</f>
        <v>552729</v>
      </c>
      <c r="G28" s="13">
        <f t="shared" si="5"/>
        <v>0</v>
      </c>
      <c r="H28" s="13">
        <f>SUM(H21:H26)</f>
        <v>552729</v>
      </c>
    </row>
    <row r="29" spans="1:8" ht="14.25" customHeight="1" x14ac:dyDescent="0.45">
      <c r="A29" s="30" t="s">
        <v>7</v>
      </c>
      <c r="B29" s="11" t="s">
        <v>60</v>
      </c>
      <c r="C29" s="11" t="s">
        <v>38</v>
      </c>
      <c r="D29" s="42" t="s">
        <v>55</v>
      </c>
      <c r="E29" s="2"/>
      <c r="F29" s="2">
        <v>1066123</v>
      </c>
      <c r="G29" s="2"/>
      <c r="H29" s="5">
        <f t="shared" ref="H29:H34" si="6">F29+G29</f>
        <v>1066123</v>
      </c>
    </row>
    <row r="30" spans="1:8" ht="42.75" x14ac:dyDescent="0.45">
      <c r="A30" s="30"/>
      <c r="B30" s="11" t="s">
        <v>52</v>
      </c>
      <c r="C30" s="11" t="s">
        <v>38</v>
      </c>
      <c r="D30" s="42" t="s">
        <v>46</v>
      </c>
      <c r="E30" s="2"/>
      <c r="F30" s="2">
        <v>296441</v>
      </c>
      <c r="G30" s="2"/>
      <c r="H30" s="5">
        <f t="shared" si="6"/>
        <v>296441</v>
      </c>
    </row>
    <row r="31" spans="1:8" x14ac:dyDescent="0.45">
      <c r="A31" s="30"/>
      <c r="B31" s="11" t="s">
        <v>101</v>
      </c>
      <c r="C31" s="11" t="s">
        <v>101</v>
      </c>
      <c r="D31" s="42" t="s">
        <v>101</v>
      </c>
      <c r="E31" s="2"/>
      <c r="F31" s="2"/>
      <c r="G31" s="2"/>
      <c r="H31" s="5">
        <f t="shared" si="6"/>
        <v>0</v>
      </c>
    </row>
    <row r="32" spans="1:8" x14ac:dyDescent="0.45">
      <c r="A32" s="30"/>
      <c r="B32" s="11" t="s">
        <v>101</v>
      </c>
      <c r="C32" s="11" t="s">
        <v>101</v>
      </c>
      <c r="D32" s="42" t="s">
        <v>101</v>
      </c>
      <c r="E32" s="2"/>
      <c r="F32" s="2"/>
      <c r="G32" s="2"/>
      <c r="H32" s="5">
        <f t="shared" si="6"/>
        <v>0</v>
      </c>
    </row>
    <row r="33" spans="1:8" x14ac:dyDescent="0.45">
      <c r="A33" s="30"/>
      <c r="B33" s="11" t="s">
        <v>101</v>
      </c>
      <c r="C33" s="11" t="s">
        <v>101</v>
      </c>
      <c r="D33" s="42" t="s">
        <v>101</v>
      </c>
      <c r="E33" s="2"/>
      <c r="F33" s="2"/>
      <c r="G33" s="2"/>
      <c r="H33" s="5">
        <f t="shared" si="6"/>
        <v>0</v>
      </c>
    </row>
    <row r="34" spans="1:8" x14ac:dyDescent="0.45">
      <c r="A34" s="30"/>
      <c r="B34" s="11" t="s">
        <v>101</v>
      </c>
      <c r="C34" s="11" t="s">
        <v>101</v>
      </c>
      <c r="D34" s="42" t="s">
        <v>101</v>
      </c>
      <c r="E34" s="2"/>
      <c r="F34" s="2"/>
      <c r="G34" s="2"/>
      <c r="H34" s="5">
        <f t="shared" si="6"/>
        <v>0</v>
      </c>
    </row>
    <row r="35" spans="1:8" x14ac:dyDescent="0.45">
      <c r="A35" s="30"/>
      <c r="B35" s="29"/>
      <c r="C35" s="29"/>
      <c r="D35" s="29"/>
      <c r="E35" s="29"/>
      <c r="F35" s="29"/>
      <c r="G35" s="29"/>
      <c r="H35" s="29"/>
    </row>
    <row r="36" spans="1:8" x14ac:dyDescent="0.45">
      <c r="A36" s="9"/>
      <c r="B36" s="10"/>
      <c r="C36" s="10"/>
      <c r="D36" s="43"/>
      <c r="E36" s="10"/>
      <c r="F36" s="13">
        <f t="shared" ref="F36:G36" si="7">SUM(F29:F34)</f>
        <v>1362564</v>
      </c>
      <c r="G36" s="13">
        <f t="shared" si="7"/>
        <v>0</v>
      </c>
      <c r="H36" s="13">
        <f>SUM(H29:H34)</f>
        <v>1362564</v>
      </c>
    </row>
    <row r="37" spans="1:8" x14ac:dyDescent="0.45">
      <c r="A37" s="30" t="s">
        <v>9</v>
      </c>
      <c r="B37" s="11" t="s">
        <v>70</v>
      </c>
      <c r="C37" s="11" t="s">
        <v>38</v>
      </c>
      <c r="D37" s="42" t="s">
        <v>42</v>
      </c>
      <c r="E37" s="2"/>
      <c r="F37" s="2">
        <v>374517</v>
      </c>
      <c r="G37" s="2"/>
      <c r="H37" s="5">
        <f t="shared" ref="H37:H42" si="8">F37+G37</f>
        <v>374517</v>
      </c>
    </row>
    <row r="38" spans="1:8" ht="42.75" x14ac:dyDescent="0.45">
      <c r="A38" s="30"/>
      <c r="B38" s="11" t="s">
        <v>61</v>
      </c>
      <c r="C38" s="11" t="s">
        <v>38</v>
      </c>
      <c r="D38" s="42" t="s">
        <v>56</v>
      </c>
      <c r="E38" s="2"/>
      <c r="F38" s="2">
        <v>220151</v>
      </c>
      <c r="G38" s="2"/>
      <c r="H38" s="5">
        <f t="shared" si="8"/>
        <v>220151</v>
      </c>
    </row>
    <row r="39" spans="1:8" x14ac:dyDescent="0.45">
      <c r="A39" s="30"/>
      <c r="B39" s="11" t="s">
        <v>68</v>
      </c>
      <c r="C39" s="11" t="s">
        <v>38</v>
      </c>
      <c r="D39" s="42" t="s">
        <v>47</v>
      </c>
      <c r="E39" s="2"/>
      <c r="F39" s="2">
        <v>252782</v>
      </c>
      <c r="G39" s="2"/>
      <c r="H39" s="5">
        <f t="shared" si="8"/>
        <v>252782</v>
      </c>
    </row>
    <row r="40" spans="1:8" x14ac:dyDescent="0.45">
      <c r="A40" s="30"/>
      <c r="B40" s="11" t="s">
        <v>67</v>
      </c>
      <c r="C40" s="11" t="s">
        <v>38</v>
      </c>
      <c r="D40" s="42" t="s">
        <v>45</v>
      </c>
      <c r="E40" s="2"/>
      <c r="F40" s="2">
        <v>121391</v>
      </c>
      <c r="G40" s="2"/>
      <c r="H40" s="5">
        <f t="shared" si="8"/>
        <v>121391</v>
      </c>
    </row>
    <row r="41" spans="1:8" x14ac:dyDescent="0.45">
      <c r="A41" s="30"/>
      <c r="B41" s="11" t="s">
        <v>71</v>
      </c>
      <c r="C41" s="11" t="s">
        <v>37</v>
      </c>
      <c r="D41" s="42" t="s">
        <v>39</v>
      </c>
      <c r="E41" s="2"/>
      <c r="F41" s="2">
        <v>14960</v>
      </c>
      <c r="G41" s="2"/>
      <c r="H41" s="5">
        <f t="shared" si="8"/>
        <v>14960</v>
      </c>
    </row>
    <row r="42" spans="1:8" x14ac:dyDescent="0.45">
      <c r="A42" s="30"/>
      <c r="B42" s="11" t="s">
        <v>101</v>
      </c>
      <c r="C42" s="11" t="s">
        <v>101</v>
      </c>
      <c r="D42" s="42" t="s">
        <v>101</v>
      </c>
      <c r="E42" s="2"/>
      <c r="F42" s="2"/>
      <c r="G42" s="2"/>
      <c r="H42" s="5">
        <f t="shared" si="8"/>
        <v>0</v>
      </c>
    </row>
    <row r="43" spans="1:8" x14ac:dyDescent="0.45">
      <c r="A43" s="30"/>
      <c r="B43" s="29"/>
      <c r="C43" s="29"/>
      <c r="D43" s="29"/>
      <c r="E43" s="29"/>
      <c r="F43" s="29"/>
      <c r="G43" s="29"/>
      <c r="H43" s="29"/>
    </row>
    <row r="44" spans="1:8" x14ac:dyDescent="0.45">
      <c r="A44" s="9"/>
      <c r="B44" s="10"/>
      <c r="C44" s="10"/>
      <c r="D44" s="43"/>
      <c r="E44" s="10"/>
      <c r="F44" s="13">
        <f t="shared" ref="F44:G44" si="9">SUM(F37:F42)</f>
        <v>983801</v>
      </c>
      <c r="G44" s="13">
        <f t="shared" si="9"/>
        <v>0</v>
      </c>
      <c r="H44" s="13">
        <f>SUM(H37:H42)</f>
        <v>983801</v>
      </c>
    </row>
    <row r="45" spans="1:8" ht="42.75" x14ac:dyDescent="0.45">
      <c r="A45" s="30" t="s">
        <v>10</v>
      </c>
      <c r="B45" s="11" t="s">
        <v>61</v>
      </c>
      <c r="C45" s="11" t="s">
        <v>38</v>
      </c>
      <c r="D45" s="42" t="s">
        <v>56</v>
      </c>
      <c r="E45" s="2"/>
      <c r="F45" s="2">
        <v>111597</v>
      </c>
      <c r="G45" s="2"/>
      <c r="H45" s="5">
        <f t="shared" ref="H45:H50" si="10">F45+G45</f>
        <v>111597</v>
      </c>
    </row>
    <row r="46" spans="1:8" ht="28.5" x14ac:dyDescent="0.45">
      <c r="A46" s="30"/>
      <c r="B46" s="11" t="s">
        <v>49</v>
      </c>
      <c r="C46" s="11" t="s">
        <v>38</v>
      </c>
      <c r="D46" s="42" t="s">
        <v>43</v>
      </c>
      <c r="E46" s="2"/>
      <c r="F46" s="2">
        <v>10000</v>
      </c>
      <c r="G46" s="2"/>
      <c r="H46" s="5">
        <f t="shared" si="10"/>
        <v>10000</v>
      </c>
    </row>
    <row r="47" spans="1:8" x14ac:dyDescent="0.45">
      <c r="A47" s="30"/>
      <c r="B47" s="11" t="s">
        <v>58</v>
      </c>
      <c r="C47" s="11" t="s">
        <v>38</v>
      </c>
      <c r="D47" s="42" t="s">
        <v>41</v>
      </c>
      <c r="E47" s="2"/>
      <c r="F47" s="2">
        <v>119814</v>
      </c>
      <c r="G47" s="2"/>
      <c r="H47" s="5">
        <f t="shared" si="10"/>
        <v>119814</v>
      </c>
    </row>
    <row r="48" spans="1:8" x14ac:dyDescent="0.45">
      <c r="A48" s="30"/>
      <c r="B48" s="11" t="s">
        <v>62</v>
      </c>
      <c r="C48" s="11" t="s">
        <v>38</v>
      </c>
      <c r="D48" s="42" t="s">
        <v>32</v>
      </c>
      <c r="E48" s="2"/>
      <c r="F48" s="2">
        <v>15000</v>
      </c>
      <c r="G48" s="2"/>
      <c r="H48" s="5">
        <f t="shared" si="10"/>
        <v>15000</v>
      </c>
    </row>
    <row r="49" spans="1:8" x14ac:dyDescent="0.45">
      <c r="A49" s="30"/>
      <c r="B49" s="11" t="s">
        <v>101</v>
      </c>
      <c r="C49" s="11" t="s">
        <v>101</v>
      </c>
      <c r="D49" s="42" t="s">
        <v>101</v>
      </c>
      <c r="E49" s="2"/>
      <c r="F49" s="2"/>
      <c r="G49" s="2"/>
      <c r="H49" s="5">
        <f t="shared" si="10"/>
        <v>0</v>
      </c>
    </row>
    <row r="50" spans="1:8" x14ac:dyDescent="0.45">
      <c r="A50" s="30"/>
      <c r="B50" s="11" t="s">
        <v>101</v>
      </c>
      <c r="C50" s="11" t="s">
        <v>101</v>
      </c>
      <c r="D50" s="42" t="s">
        <v>101</v>
      </c>
      <c r="E50" s="2"/>
      <c r="F50" s="2"/>
      <c r="G50" s="2"/>
      <c r="H50" s="5">
        <f t="shared" si="10"/>
        <v>0</v>
      </c>
    </row>
    <row r="51" spans="1:8" x14ac:dyDescent="0.45">
      <c r="A51" s="30"/>
      <c r="B51" s="29"/>
      <c r="C51" s="29"/>
      <c r="D51" s="29"/>
      <c r="E51" s="29"/>
      <c r="F51" s="29"/>
      <c r="G51" s="29"/>
      <c r="H51" s="29"/>
    </row>
    <row r="52" spans="1:8" x14ac:dyDescent="0.45">
      <c r="A52" s="9"/>
      <c r="B52" s="10"/>
      <c r="C52" s="10"/>
      <c r="D52" s="43"/>
      <c r="E52" s="10"/>
      <c r="F52" s="13">
        <f t="shared" ref="F52:G52" si="11">SUM(F45:F50)</f>
        <v>256411</v>
      </c>
      <c r="G52" s="13">
        <f t="shared" si="11"/>
        <v>0</v>
      </c>
      <c r="H52" s="13">
        <f>SUM(H45:H50)</f>
        <v>256411</v>
      </c>
    </row>
    <row r="53" spans="1:8" x14ac:dyDescent="0.45">
      <c r="A53" s="30" t="s">
        <v>11</v>
      </c>
      <c r="B53" s="11"/>
      <c r="C53" s="11"/>
      <c r="D53" s="42"/>
      <c r="E53" s="2"/>
      <c r="F53" s="2"/>
      <c r="G53" s="2"/>
      <c r="H53" s="5">
        <f t="shared" ref="H53:H58" si="12">F53+G53</f>
        <v>0</v>
      </c>
    </row>
    <row r="54" spans="1:8" x14ac:dyDescent="0.45">
      <c r="A54" s="30"/>
      <c r="B54" s="11"/>
      <c r="C54" s="11"/>
      <c r="D54" s="42"/>
      <c r="E54" s="2"/>
      <c r="F54" s="2"/>
      <c r="G54" s="2"/>
      <c r="H54" s="5">
        <f t="shared" si="12"/>
        <v>0</v>
      </c>
    </row>
    <row r="55" spans="1:8" x14ac:dyDescent="0.45">
      <c r="A55" s="30"/>
      <c r="B55" s="11"/>
      <c r="C55" s="11"/>
      <c r="D55" s="42"/>
      <c r="E55" s="2"/>
      <c r="F55" s="2"/>
      <c r="G55" s="2"/>
      <c r="H55" s="5">
        <f t="shared" si="12"/>
        <v>0</v>
      </c>
    </row>
    <row r="56" spans="1:8" x14ac:dyDescent="0.45">
      <c r="A56" s="30"/>
      <c r="B56" s="11"/>
      <c r="C56" s="11"/>
      <c r="D56" s="42"/>
      <c r="E56" s="2"/>
      <c r="F56" s="2"/>
      <c r="G56" s="2"/>
      <c r="H56" s="5">
        <f t="shared" si="12"/>
        <v>0</v>
      </c>
    </row>
    <row r="57" spans="1:8" x14ac:dyDescent="0.45">
      <c r="A57" s="30"/>
      <c r="B57" s="11"/>
      <c r="C57" s="11"/>
      <c r="D57" s="42"/>
      <c r="E57" s="2"/>
      <c r="F57" s="2"/>
      <c r="G57" s="2"/>
      <c r="H57" s="5">
        <f t="shared" si="12"/>
        <v>0</v>
      </c>
    </row>
    <row r="58" spans="1:8" x14ac:dyDescent="0.45">
      <c r="A58" s="30"/>
      <c r="B58" s="11"/>
      <c r="C58" s="11"/>
      <c r="D58" s="42"/>
      <c r="E58" s="2"/>
      <c r="F58" s="2"/>
      <c r="G58" s="2"/>
      <c r="H58" s="5">
        <f t="shared" si="12"/>
        <v>0</v>
      </c>
    </row>
    <row r="59" spans="1:8" x14ac:dyDescent="0.45">
      <c r="A59" s="30"/>
      <c r="B59" s="29"/>
      <c r="C59" s="29"/>
      <c r="D59" s="29"/>
      <c r="E59" s="29"/>
      <c r="F59" s="29"/>
      <c r="G59" s="29"/>
      <c r="H59" s="29"/>
    </row>
    <row r="60" spans="1:8" x14ac:dyDescent="0.45">
      <c r="A60" s="9"/>
      <c r="B60" s="10"/>
      <c r="C60" s="10"/>
      <c r="D60" s="43"/>
      <c r="E60" s="10"/>
      <c r="F60" s="13">
        <f t="shared" ref="F60:G60" si="13">SUM(F53:F58)</f>
        <v>0</v>
      </c>
      <c r="G60" s="13">
        <f t="shared" si="13"/>
        <v>0</v>
      </c>
      <c r="H60" s="13">
        <f>SUM(H53:H58)</f>
        <v>0</v>
      </c>
    </row>
    <row r="61" spans="1:8" x14ac:dyDescent="0.45">
      <c r="A61" s="30" t="s">
        <v>12</v>
      </c>
      <c r="B61" s="11" t="s">
        <v>57</v>
      </c>
      <c r="C61" s="11" t="s">
        <v>38</v>
      </c>
      <c r="D61" s="42" t="s">
        <v>32</v>
      </c>
      <c r="E61" s="2"/>
      <c r="F61" s="2">
        <v>15863</v>
      </c>
      <c r="G61" s="2"/>
      <c r="H61" s="5">
        <f t="shared" ref="H61:H69" si="14">F61+G61</f>
        <v>15863</v>
      </c>
    </row>
    <row r="62" spans="1:8" x14ac:dyDescent="0.45">
      <c r="A62" s="30"/>
      <c r="B62" s="11" t="s">
        <v>59</v>
      </c>
      <c r="C62" s="11" t="s">
        <v>38</v>
      </c>
      <c r="D62" s="42" t="s">
        <v>34</v>
      </c>
      <c r="E62" s="2"/>
      <c r="F62" s="2">
        <v>10674</v>
      </c>
      <c r="G62" s="2"/>
      <c r="H62" s="5">
        <f t="shared" si="14"/>
        <v>10674</v>
      </c>
    </row>
    <row r="63" spans="1:8" ht="42.75" x14ac:dyDescent="0.45">
      <c r="A63" s="30"/>
      <c r="B63" s="11" t="s">
        <v>54</v>
      </c>
      <c r="C63" s="11" t="s">
        <v>38</v>
      </c>
      <c r="D63" s="42" t="s">
        <v>53</v>
      </c>
      <c r="E63" s="2"/>
      <c r="F63" s="2">
        <v>17407</v>
      </c>
      <c r="G63" s="2"/>
      <c r="H63" s="5">
        <f t="shared" si="14"/>
        <v>17407</v>
      </c>
    </row>
    <row r="64" spans="1:8" ht="28.5" x14ac:dyDescent="0.45">
      <c r="A64" s="30"/>
      <c r="B64" s="11" t="s">
        <v>49</v>
      </c>
      <c r="C64" s="11" t="s">
        <v>38</v>
      </c>
      <c r="D64" s="42" t="s">
        <v>43</v>
      </c>
      <c r="E64" s="2"/>
      <c r="F64" s="2">
        <v>14395</v>
      </c>
      <c r="G64" s="2"/>
      <c r="H64" s="5">
        <f t="shared" ref="H64:H66" si="15">F64+G64</f>
        <v>14395</v>
      </c>
    </row>
    <row r="65" spans="1:8" x14ac:dyDescent="0.45">
      <c r="A65" s="30"/>
      <c r="B65" s="11" t="s">
        <v>62</v>
      </c>
      <c r="C65" s="11" t="s">
        <v>38</v>
      </c>
      <c r="D65" s="42" t="s">
        <v>32</v>
      </c>
      <c r="E65" s="2"/>
      <c r="F65" s="2">
        <v>17773</v>
      </c>
      <c r="G65" s="2"/>
      <c r="H65" s="5">
        <f t="shared" si="15"/>
        <v>17773</v>
      </c>
    </row>
    <row r="66" spans="1:8" x14ac:dyDescent="0.45">
      <c r="A66" s="30"/>
      <c r="B66" s="11" t="s">
        <v>65</v>
      </c>
      <c r="C66" s="11" t="s">
        <v>38</v>
      </c>
      <c r="D66" s="42" t="s">
        <v>10</v>
      </c>
      <c r="E66" s="2"/>
      <c r="F66" s="2">
        <v>5550</v>
      </c>
      <c r="G66" s="2"/>
      <c r="H66" s="5">
        <f t="shared" si="15"/>
        <v>5550</v>
      </c>
    </row>
    <row r="67" spans="1:8" x14ac:dyDescent="0.45">
      <c r="A67" s="30"/>
      <c r="B67" s="11" t="s">
        <v>51</v>
      </c>
      <c r="C67" s="11" t="s">
        <v>38</v>
      </c>
      <c r="D67" s="42" t="s">
        <v>10</v>
      </c>
      <c r="E67" s="2"/>
      <c r="F67" s="2">
        <v>12500</v>
      </c>
      <c r="G67" s="2"/>
      <c r="H67" s="5">
        <f t="shared" si="14"/>
        <v>12500</v>
      </c>
    </row>
    <row r="68" spans="1:8" x14ac:dyDescent="0.45">
      <c r="A68" s="30"/>
      <c r="B68" s="11" t="s">
        <v>50</v>
      </c>
      <c r="C68" s="11" t="s">
        <v>37</v>
      </c>
      <c r="D68" s="42" t="s">
        <v>40</v>
      </c>
      <c r="E68" s="2"/>
      <c r="F68" s="2">
        <v>13270</v>
      </c>
      <c r="G68" s="2"/>
      <c r="H68" s="5">
        <f t="shared" si="14"/>
        <v>13270</v>
      </c>
    </row>
    <row r="69" spans="1:8" x14ac:dyDescent="0.45">
      <c r="A69" s="30"/>
      <c r="B69" s="11" t="s">
        <v>101</v>
      </c>
      <c r="C69" s="11" t="s">
        <v>101</v>
      </c>
      <c r="D69" s="42" t="s">
        <v>101</v>
      </c>
      <c r="E69" s="2"/>
      <c r="F69" s="2"/>
      <c r="G69" s="2"/>
      <c r="H69" s="5">
        <f t="shared" si="14"/>
        <v>0</v>
      </c>
    </row>
    <row r="70" spans="1:8" x14ac:dyDescent="0.45">
      <c r="A70" s="30"/>
      <c r="B70" s="29"/>
      <c r="C70" s="29"/>
      <c r="D70" s="29"/>
      <c r="E70" s="29"/>
      <c r="F70" s="29"/>
      <c r="G70" s="29"/>
      <c r="H70" s="29"/>
    </row>
    <row r="71" spans="1:8" x14ac:dyDescent="0.45">
      <c r="A71" s="9"/>
      <c r="B71" s="10"/>
      <c r="C71" s="10"/>
      <c r="D71" s="43"/>
      <c r="E71" s="10"/>
      <c r="F71" s="13">
        <f t="shared" ref="F71:G71" si="16">SUM(F61:F69)</f>
        <v>107432</v>
      </c>
      <c r="G71" s="13">
        <f t="shared" si="16"/>
        <v>0</v>
      </c>
      <c r="H71" s="13">
        <f>SUM(H61:H69)</f>
        <v>107432</v>
      </c>
    </row>
    <row r="72" spans="1:8" x14ac:dyDescent="0.45">
      <c r="A72" s="30" t="s">
        <v>13</v>
      </c>
      <c r="B72" s="11" t="s">
        <v>101</v>
      </c>
      <c r="C72" s="11" t="s">
        <v>101</v>
      </c>
      <c r="D72" s="42" t="s">
        <v>101</v>
      </c>
      <c r="E72" s="2"/>
      <c r="F72" s="2"/>
      <c r="G72" s="2"/>
      <c r="H72" s="5">
        <f t="shared" ref="H72:H77" si="17">F72+G72</f>
        <v>0</v>
      </c>
    </row>
    <row r="73" spans="1:8" x14ac:dyDescent="0.45">
      <c r="A73" s="30"/>
      <c r="B73" s="11" t="s">
        <v>101</v>
      </c>
      <c r="C73" s="11" t="s">
        <v>101</v>
      </c>
      <c r="D73" s="42" t="s">
        <v>101</v>
      </c>
      <c r="E73" s="2"/>
      <c r="F73" s="2"/>
      <c r="G73" s="2"/>
      <c r="H73" s="5">
        <f t="shared" si="17"/>
        <v>0</v>
      </c>
    </row>
    <row r="74" spans="1:8" x14ac:dyDescent="0.45">
      <c r="A74" s="30"/>
      <c r="B74" s="11" t="s">
        <v>101</v>
      </c>
      <c r="C74" s="11" t="s">
        <v>101</v>
      </c>
      <c r="D74" s="42" t="s">
        <v>101</v>
      </c>
      <c r="E74" s="2"/>
      <c r="F74" s="2"/>
      <c r="G74" s="2"/>
      <c r="H74" s="5">
        <f t="shared" si="17"/>
        <v>0</v>
      </c>
    </row>
    <row r="75" spans="1:8" x14ac:dyDescent="0.45">
      <c r="A75" s="30"/>
      <c r="B75" s="11" t="s">
        <v>101</v>
      </c>
      <c r="C75" s="11" t="s">
        <v>101</v>
      </c>
      <c r="D75" s="42" t="s">
        <v>101</v>
      </c>
      <c r="E75" s="2"/>
      <c r="F75" s="2"/>
      <c r="G75" s="2"/>
      <c r="H75" s="5">
        <f t="shared" si="17"/>
        <v>0</v>
      </c>
    </row>
    <row r="76" spans="1:8" x14ac:dyDescent="0.45">
      <c r="A76" s="30"/>
      <c r="B76" s="11" t="s">
        <v>101</v>
      </c>
      <c r="C76" s="11" t="s">
        <v>101</v>
      </c>
      <c r="D76" s="42" t="s">
        <v>101</v>
      </c>
      <c r="E76" s="2"/>
      <c r="F76" s="2"/>
      <c r="G76" s="2"/>
      <c r="H76" s="5">
        <f t="shared" si="17"/>
        <v>0</v>
      </c>
    </row>
    <row r="77" spans="1:8" x14ac:dyDescent="0.45">
      <c r="A77" s="30"/>
      <c r="B77" s="11" t="s">
        <v>101</v>
      </c>
      <c r="C77" s="11" t="s">
        <v>101</v>
      </c>
      <c r="D77" s="42" t="s">
        <v>101</v>
      </c>
      <c r="E77" s="2"/>
      <c r="F77" s="2"/>
      <c r="G77" s="2"/>
      <c r="H77" s="5">
        <f t="shared" si="17"/>
        <v>0</v>
      </c>
    </row>
    <row r="78" spans="1:8" x14ac:dyDescent="0.45">
      <c r="A78" s="30"/>
      <c r="B78" s="29"/>
      <c r="C78" s="29"/>
      <c r="D78" s="29"/>
      <c r="E78" s="29"/>
      <c r="F78" s="29"/>
      <c r="G78" s="29"/>
      <c r="H78" s="29"/>
    </row>
    <row r="79" spans="1:8" x14ac:dyDescent="0.45">
      <c r="A79" s="9"/>
      <c r="B79" s="10"/>
      <c r="C79" s="10"/>
      <c r="D79" s="43"/>
      <c r="E79" s="10"/>
      <c r="F79" s="13">
        <f t="shared" ref="F79:G79" si="18">SUM(F72:F77)</f>
        <v>0</v>
      </c>
      <c r="G79" s="13">
        <f t="shared" si="18"/>
        <v>0</v>
      </c>
      <c r="H79" s="13">
        <f>SUM(H72:H77)</f>
        <v>0</v>
      </c>
    </row>
    <row r="80" spans="1:8" x14ac:dyDescent="0.45">
      <c r="A80" s="30" t="s">
        <v>14</v>
      </c>
      <c r="B80" s="11" t="s">
        <v>66</v>
      </c>
      <c r="C80" s="11" t="s">
        <v>37</v>
      </c>
      <c r="D80" s="42" t="s">
        <v>39</v>
      </c>
      <c r="E80" s="2"/>
      <c r="F80" s="2">
        <v>21395</v>
      </c>
      <c r="G80" s="2"/>
      <c r="H80" s="5">
        <f t="shared" ref="H80:H82" si="19">F80+G80</f>
        <v>21395</v>
      </c>
    </row>
    <row r="81" spans="1:8" x14ac:dyDescent="0.45">
      <c r="A81" s="30"/>
      <c r="B81" s="11" t="s">
        <v>63</v>
      </c>
      <c r="C81" s="11" t="s">
        <v>37</v>
      </c>
      <c r="D81" s="42" t="s">
        <v>39</v>
      </c>
      <c r="E81" s="2"/>
      <c r="F81" s="2">
        <v>141991</v>
      </c>
      <c r="G81" s="2"/>
      <c r="H81" s="5">
        <f t="shared" si="19"/>
        <v>141991</v>
      </c>
    </row>
    <row r="82" spans="1:8" x14ac:dyDescent="0.45">
      <c r="A82" s="30"/>
      <c r="B82" s="11" t="s">
        <v>69</v>
      </c>
      <c r="C82" s="11" t="s">
        <v>37</v>
      </c>
      <c r="D82" s="42" t="s">
        <v>39</v>
      </c>
      <c r="E82" s="2"/>
      <c r="F82" s="2">
        <v>12500</v>
      </c>
      <c r="G82" s="2"/>
      <c r="H82" s="5">
        <f t="shared" si="19"/>
        <v>12500</v>
      </c>
    </row>
    <row r="83" spans="1:8" x14ac:dyDescent="0.45">
      <c r="A83" s="30"/>
      <c r="B83" t="s">
        <v>64</v>
      </c>
      <c r="C83" s="11" t="s">
        <v>37</v>
      </c>
      <c r="D83" s="42" t="s">
        <v>39</v>
      </c>
      <c r="E83" s="2"/>
      <c r="F83" s="2">
        <v>180005</v>
      </c>
      <c r="G83" s="2"/>
      <c r="H83" s="5">
        <f t="shared" ref="H83:H85" si="20">F83+G83</f>
        <v>180005</v>
      </c>
    </row>
    <row r="84" spans="1:8" x14ac:dyDescent="0.45">
      <c r="A84" s="30"/>
      <c r="B84" s="11" t="s">
        <v>101</v>
      </c>
      <c r="C84" s="11" t="s">
        <v>101</v>
      </c>
      <c r="D84" s="42" t="s">
        <v>101</v>
      </c>
      <c r="E84" s="2"/>
      <c r="F84" s="2"/>
      <c r="G84" s="2"/>
      <c r="H84" s="5">
        <f t="shared" si="20"/>
        <v>0</v>
      </c>
    </row>
    <row r="85" spans="1:8" x14ac:dyDescent="0.45">
      <c r="A85" s="30"/>
      <c r="B85" s="11" t="s">
        <v>101</v>
      </c>
      <c r="C85" s="11" t="s">
        <v>101</v>
      </c>
      <c r="D85" s="42" t="s">
        <v>101</v>
      </c>
      <c r="E85" s="2"/>
      <c r="F85" s="2"/>
      <c r="G85" s="2"/>
      <c r="H85" s="5">
        <f t="shared" si="20"/>
        <v>0</v>
      </c>
    </row>
    <row r="86" spans="1:8" x14ac:dyDescent="0.45">
      <c r="A86" s="30"/>
      <c r="B86" s="29"/>
      <c r="C86" s="29"/>
      <c r="D86" s="29"/>
      <c r="E86" s="29"/>
      <c r="F86" s="29"/>
      <c r="G86" s="29"/>
      <c r="H86" s="29"/>
    </row>
    <row r="87" spans="1:8" x14ac:dyDescent="0.45">
      <c r="A87" s="9"/>
      <c r="B87" s="10"/>
      <c r="C87" s="10"/>
      <c r="D87" s="43"/>
      <c r="E87" s="10"/>
      <c r="F87" s="13">
        <f>SUM(F80:F85)</f>
        <v>355891</v>
      </c>
      <c r="G87" s="13">
        <f>SUM(G80:G85)</f>
        <v>0</v>
      </c>
      <c r="H87" s="13">
        <f>SUM(H80:H85)</f>
        <v>355891</v>
      </c>
    </row>
    <row r="88" spans="1:8" x14ac:dyDescent="0.45">
      <c r="A88" s="30" t="s">
        <v>15</v>
      </c>
      <c r="B88" s="11" t="s">
        <v>101</v>
      </c>
      <c r="C88" s="11" t="s">
        <v>101</v>
      </c>
      <c r="D88" s="42" t="s">
        <v>101</v>
      </c>
      <c r="E88" s="2"/>
      <c r="F88" s="2"/>
      <c r="G88" s="2"/>
      <c r="H88" s="5">
        <f t="shared" ref="H88:H93" si="21">F88+G88</f>
        <v>0</v>
      </c>
    </row>
    <row r="89" spans="1:8" x14ac:dyDescent="0.45">
      <c r="A89" s="30"/>
      <c r="B89" s="11" t="s">
        <v>101</v>
      </c>
      <c r="C89" s="11" t="s">
        <v>101</v>
      </c>
      <c r="D89" s="42" t="s">
        <v>101</v>
      </c>
      <c r="E89" s="2"/>
      <c r="F89" s="2"/>
      <c r="G89" s="2"/>
      <c r="H89" s="5">
        <f t="shared" si="21"/>
        <v>0</v>
      </c>
    </row>
    <row r="90" spans="1:8" x14ac:dyDescent="0.45">
      <c r="A90" s="30"/>
      <c r="B90" s="11" t="s">
        <v>101</v>
      </c>
      <c r="C90" s="11" t="s">
        <v>101</v>
      </c>
      <c r="D90" s="42" t="s">
        <v>101</v>
      </c>
      <c r="E90" s="2"/>
      <c r="F90" s="2"/>
      <c r="G90" s="2"/>
      <c r="H90" s="5">
        <f t="shared" si="21"/>
        <v>0</v>
      </c>
    </row>
    <row r="91" spans="1:8" x14ac:dyDescent="0.45">
      <c r="A91" s="30"/>
      <c r="B91" s="11" t="s">
        <v>101</v>
      </c>
      <c r="C91" s="11" t="s">
        <v>101</v>
      </c>
      <c r="D91" s="42" t="s">
        <v>101</v>
      </c>
      <c r="E91" s="2"/>
      <c r="F91" s="2"/>
      <c r="G91" s="2"/>
      <c r="H91" s="5">
        <f t="shared" si="21"/>
        <v>0</v>
      </c>
    </row>
    <row r="92" spans="1:8" x14ac:dyDescent="0.45">
      <c r="A92" s="30"/>
      <c r="B92" s="11" t="s">
        <v>101</v>
      </c>
      <c r="C92" s="11" t="s">
        <v>101</v>
      </c>
      <c r="D92" s="42" t="s">
        <v>101</v>
      </c>
      <c r="E92" s="2"/>
      <c r="F92" s="2"/>
      <c r="G92" s="2"/>
      <c r="H92" s="5">
        <f t="shared" si="21"/>
        <v>0</v>
      </c>
    </row>
    <row r="93" spans="1:8" x14ac:dyDescent="0.45">
      <c r="A93" s="30"/>
      <c r="B93" s="11" t="s">
        <v>101</v>
      </c>
      <c r="C93" s="11" t="s">
        <v>101</v>
      </c>
      <c r="D93" s="42" t="s">
        <v>101</v>
      </c>
      <c r="E93" s="2"/>
      <c r="F93" s="2"/>
      <c r="G93" s="2"/>
      <c r="H93" s="5">
        <f t="shared" si="21"/>
        <v>0</v>
      </c>
    </row>
    <row r="94" spans="1:8" x14ac:dyDescent="0.45">
      <c r="A94" s="30"/>
      <c r="B94" s="29"/>
      <c r="C94" s="29"/>
      <c r="D94" s="29"/>
      <c r="E94" s="29"/>
      <c r="F94" s="29"/>
      <c r="G94" s="29"/>
      <c r="H94" s="29"/>
    </row>
    <row r="95" spans="1:8" x14ac:dyDescent="0.45">
      <c r="A95" s="9"/>
      <c r="B95" s="10"/>
      <c r="C95" s="10"/>
      <c r="D95" s="43"/>
      <c r="E95" s="10"/>
      <c r="F95" s="13">
        <f t="shared" ref="F95:G95" si="22">SUM(F88:F93)</f>
        <v>0</v>
      </c>
      <c r="G95" s="13">
        <f t="shared" si="22"/>
        <v>0</v>
      </c>
      <c r="H95" s="13">
        <f>SUM(H88:H93)</f>
        <v>0</v>
      </c>
    </row>
    <row r="96" spans="1:8" x14ac:dyDescent="0.45">
      <c r="A96" s="30" t="s">
        <v>16</v>
      </c>
      <c r="B96" s="11" t="s">
        <v>101</v>
      </c>
      <c r="C96" s="11" t="s">
        <v>101</v>
      </c>
      <c r="D96" s="42" t="s">
        <v>101</v>
      </c>
      <c r="E96" s="2"/>
      <c r="F96" s="2"/>
      <c r="G96" s="2"/>
      <c r="H96" s="5">
        <f t="shared" ref="H96:H101" si="23">F96+G96</f>
        <v>0</v>
      </c>
    </row>
    <row r="97" spans="1:8" x14ac:dyDescent="0.45">
      <c r="A97" s="30"/>
      <c r="B97" s="11" t="s">
        <v>101</v>
      </c>
      <c r="C97" s="11" t="s">
        <v>101</v>
      </c>
      <c r="D97" s="42" t="s">
        <v>101</v>
      </c>
      <c r="E97" s="2"/>
      <c r="F97" s="2"/>
      <c r="G97" s="2"/>
      <c r="H97" s="5">
        <f t="shared" si="23"/>
        <v>0</v>
      </c>
    </row>
    <row r="98" spans="1:8" x14ac:dyDescent="0.45">
      <c r="A98" s="30"/>
      <c r="B98" s="11" t="s">
        <v>101</v>
      </c>
      <c r="C98" s="11" t="s">
        <v>101</v>
      </c>
      <c r="D98" s="42" t="s">
        <v>101</v>
      </c>
      <c r="E98" s="2"/>
      <c r="F98" s="2"/>
      <c r="G98" s="2"/>
      <c r="H98" s="5">
        <f t="shared" si="23"/>
        <v>0</v>
      </c>
    </row>
    <row r="99" spans="1:8" x14ac:dyDescent="0.45">
      <c r="A99" s="30"/>
      <c r="B99" s="11" t="s">
        <v>101</v>
      </c>
      <c r="C99" s="11" t="s">
        <v>101</v>
      </c>
      <c r="D99" s="42" t="s">
        <v>101</v>
      </c>
      <c r="E99" s="2"/>
      <c r="F99" s="2"/>
      <c r="G99" s="2"/>
      <c r="H99" s="5">
        <f t="shared" si="23"/>
        <v>0</v>
      </c>
    </row>
    <row r="100" spans="1:8" x14ac:dyDescent="0.45">
      <c r="A100" s="30"/>
      <c r="B100" s="11" t="s">
        <v>101</v>
      </c>
      <c r="C100" s="11" t="s">
        <v>101</v>
      </c>
      <c r="D100" s="42" t="s">
        <v>101</v>
      </c>
      <c r="E100" s="2"/>
      <c r="F100" s="2"/>
      <c r="G100" s="2"/>
      <c r="H100" s="5">
        <f t="shared" si="23"/>
        <v>0</v>
      </c>
    </row>
    <row r="101" spans="1:8" x14ac:dyDescent="0.45">
      <c r="A101" s="30"/>
      <c r="B101" s="11" t="s">
        <v>101</v>
      </c>
      <c r="C101" s="11" t="s">
        <v>101</v>
      </c>
      <c r="D101" s="42" t="s">
        <v>101</v>
      </c>
      <c r="E101" s="2"/>
      <c r="F101" s="2"/>
      <c r="G101" s="2"/>
      <c r="H101" s="5">
        <f t="shared" si="23"/>
        <v>0</v>
      </c>
    </row>
    <row r="102" spans="1:8" x14ac:dyDescent="0.45">
      <c r="A102" s="30"/>
      <c r="B102" s="29"/>
      <c r="C102" s="29"/>
      <c r="D102" s="29"/>
      <c r="E102" s="29"/>
      <c r="F102" s="29"/>
      <c r="G102" s="29"/>
      <c r="H102" s="29"/>
    </row>
    <row r="103" spans="1:8" x14ac:dyDescent="0.45">
      <c r="A103" s="9"/>
      <c r="B103" s="10"/>
      <c r="C103" s="10"/>
      <c r="D103" s="43"/>
      <c r="E103" s="10"/>
      <c r="F103" s="13">
        <f t="shared" ref="F103:G103" si="24">SUM(F96:F101)</f>
        <v>0</v>
      </c>
      <c r="G103" s="13">
        <f t="shared" si="24"/>
        <v>0</v>
      </c>
      <c r="H103" s="13">
        <f>SUM(H96:H101)</f>
        <v>0</v>
      </c>
    </row>
    <row r="104" spans="1:8" x14ac:dyDescent="0.45">
      <c r="A104" s="30" t="s">
        <v>17</v>
      </c>
      <c r="B104" s="11" t="s">
        <v>101</v>
      </c>
      <c r="C104" s="11" t="s">
        <v>101</v>
      </c>
      <c r="D104" s="42" t="s">
        <v>101</v>
      </c>
      <c r="E104" s="2"/>
      <c r="F104" s="2"/>
      <c r="G104" s="2"/>
      <c r="H104" s="5">
        <f t="shared" ref="H104:H109" si="25">F104+G104</f>
        <v>0</v>
      </c>
    </row>
    <row r="105" spans="1:8" x14ac:dyDescent="0.45">
      <c r="A105" s="30"/>
      <c r="B105" s="11" t="s">
        <v>101</v>
      </c>
      <c r="C105" s="11" t="s">
        <v>101</v>
      </c>
      <c r="D105" s="42" t="s">
        <v>101</v>
      </c>
      <c r="E105" s="2"/>
      <c r="F105" s="2"/>
      <c r="G105" s="2"/>
      <c r="H105" s="5">
        <f t="shared" si="25"/>
        <v>0</v>
      </c>
    </row>
    <row r="106" spans="1:8" x14ac:dyDescent="0.45">
      <c r="A106" s="30"/>
      <c r="B106" s="11" t="s">
        <v>101</v>
      </c>
      <c r="C106" s="11" t="s">
        <v>101</v>
      </c>
      <c r="D106" s="42" t="s">
        <v>101</v>
      </c>
      <c r="E106" s="2"/>
      <c r="F106" s="2"/>
      <c r="G106" s="2"/>
      <c r="H106" s="5">
        <f t="shared" si="25"/>
        <v>0</v>
      </c>
    </row>
    <row r="107" spans="1:8" x14ac:dyDescent="0.45">
      <c r="A107" s="30"/>
      <c r="B107" s="11" t="s">
        <v>101</v>
      </c>
      <c r="C107" s="11" t="s">
        <v>101</v>
      </c>
      <c r="D107" s="42" t="s">
        <v>101</v>
      </c>
      <c r="E107" s="2"/>
      <c r="F107" s="2"/>
      <c r="G107" s="2"/>
      <c r="H107" s="5">
        <f t="shared" si="25"/>
        <v>0</v>
      </c>
    </row>
    <row r="108" spans="1:8" x14ac:dyDescent="0.45">
      <c r="A108" s="30"/>
      <c r="B108" s="11" t="s">
        <v>101</v>
      </c>
      <c r="C108" s="11" t="s">
        <v>101</v>
      </c>
      <c r="D108" s="42" t="s">
        <v>101</v>
      </c>
      <c r="E108" s="2"/>
      <c r="F108" s="2"/>
      <c r="G108" s="2"/>
      <c r="H108" s="5">
        <f t="shared" si="25"/>
        <v>0</v>
      </c>
    </row>
    <row r="109" spans="1:8" x14ac:dyDescent="0.45">
      <c r="A109" s="30"/>
      <c r="B109" s="11" t="s">
        <v>101</v>
      </c>
      <c r="C109" s="11" t="s">
        <v>101</v>
      </c>
      <c r="D109" s="42" t="s">
        <v>101</v>
      </c>
      <c r="E109" s="2"/>
      <c r="F109" s="2"/>
      <c r="G109" s="2"/>
      <c r="H109" s="5">
        <f t="shared" si="25"/>
        <v>0</v>
      </c>
    </row>
    <row r="110" spans="1:8" x14ac:dyDescent="0.45">
      <c r="A110" s="30"/>
      <c r="B110" s="29"/>
      <c r="C110" s="29"/>
      <c r="D110" s="29"/>
      <c r="E110" s="29"/>
      <c r="F110" s="29"/>
      <c r="G110" s="29"/>
      <c r="H110" s="29"/>
    </row>
    <row r="111" spans="1:8" x14ac:dyDescent="0.45">
      <c r="A111" s="9"/>
      <c r="B111" s="10"/>
      <c r="C111" s="10"/>
      <c r="D111" s="43"/>
      <c r="E111" s="10"/>
      <c r="F111" s="13">
        <f t="shared" ref="F111:G111" si="26">SUM(F104:F109)</f>
        <v>0</v>
      </c>
      <c r="G111" s="13">
        <f t="shared" si="26"/>
        <v>0</v>
      </c>
      <c r="H111" s="13">
        <f>SUM(H104:H109)</f>
        <v>0</v>
      </c>
    </row>
    <row r="112" spans="1:8" x14ac:dyDescent="0.45">
      <c r="A112" s="30" t="s">
        <v>18</v>
      </c>
      <c r="B112" s="11" t="s">
        <v>101</v>
      </c>
      <c r="C112" s="11" t="s">
        <v>101</v>
      </c>
      <c r="D112" s="42" t="s">
        <v>101</v>
      </c>
      <c r="E112" s="2"/>
      <c r="F112" s="2"/>
      <c r="G112" s="2"/>
      <c r="H112" s="5">
        <f t="shared" ref="H112:H117" si="27">F112+G112</f>
        <v>0</v>
      </c>
    </row>
    <row r="113" spans="1:8" x14ac:dyDescent="0.45">
      <c r="A113" s="30"/>
      <c r="B113" s="11" t="s">
        <v>101</v>
      </c>
      <c r="C113" s="11" t="s">
        <v>101</v>
      </c>
      <c r="D113" s="42" t="s">
        <v>101</v>
      </c>
      <c r="E113" s="2"/>
      <c r="F113" s="2"/>
      <c r="G113" s="2"/>
      <c r="H113" s="5">
        <f t="shared" si="27"/>
        <v>0</v>
      </c>
    </row>
    <row r="114" spans="1:8" x14ac:dyDescent="0.45">
      <c r="A114" s="30"/>
      <c r="B114" s="11" t="s">
        <v>101</v>
      </c>
      <c r="C114" s="11" t="s">
        <v>101</v>
      </c>
      <c r="D114" s="42" t="s">
        <v>101</v>
      </c>
      <c r="E114" s="2"/>
      <c r="F114" s="2"/>
      <c r="G114" s="2"/>
      <c r="H114" s="5">
        <f t="shared" si="27"/>
        <v>0</v>
      </c>
    </row>
    <row r="115" spans="1:8" x14ac:dyDescent="0.45">
      <c r="A115" s="30"/>
      <c r="B115" s="11" t="s">
        <v>101</v>
      </c>
      <c r="C115" s="11" t="s">
        <v>101</v>
      </c>
      <c r="D115" s="42" t="s">
        <v>101</v>
      </c>
      <c r="E115" s="2"/>
      <c r="F115" s="2"/>
      <c r="G115" s="2"/>
      <c r="H115" s="5">
        <f t="shared" si="27"/>
        <v>0</v>
      </c>
    </row>
    <row r="116" spans="1:8" x14ac:dyDescent="0.45">
      <c r="A116" s="30"/>
      <c r="B116" s="11" t="s">
        <v>101</v>
      </c>
      <c r="C116" s="11" t="s">
        <v>101</v>
      </c>
      <c r="D116" s="42" t="s">
        <v>101</v>
      </c>
      <c r="E116" s="2"/>
      <c r="F116" s="2"/>
      <c r="G116" s="2"/>
      <c r="H116" s="5">
        <f t="shared" si="27"/>
        <v>0</v>
      </c>
    </row>
    <row r="117" spans="1:8" x14ac:dyDescent="0.45">
      <c r="A117" s="30"/>
      <c r="B117" s="11" t="s">
        <v>101</v>
      </c>
      <c r="C117" s="11" t="s">
        <v>101</v>
      </c>
      <c r="D117" s="42" t="s">
        <v>101</v>
      </c>
      <c r="E117" s="2"/>
      <c r="F117" s="2"/>
      <c r="G117" s="2"/>
      <c r="H117" s="5">
        <f t="shared" si="27"/>
        <v>0</v>
      </c>
    </row>
    <row r="118" spans="1:8" x14ac:dyDescent="0.45">
      <c r="A118" s="30"/>
      <c r="B118" s="29"/>
      <c r="C118" s="29"/>
      <c r="D118" s="29"/>
      <c r="E118" s="29"/>
      <c r="F118" s="29"/>
      <c r="G118" s="29"/>
      <c r="H118" s="29"/>
    </row>
    <row r="119" spans="1:8" x14ac:dyDescent="0.45">
      <c r="A119" s="9"/>
      <c r="B119" s="10"/>
      <c r="C119" s="10"/>
      <c r="D119" s="43"/>
      <c r="E119" s="10"/>
      <c r="F119" s="13">
        <f t="shared" ref="F119:G119" si="28">SUM(F112:F117)</f>
        <v>0</v>
      </c>
      <c r="G119" s="13">
        <f t="shared" si="28"/>
        <v>0</v>
      </c>
      <c r="H119" s="13">
        <f>SUM(H112:H117)</f>
        <v>0</v>
      </c>
    </row>
    <row r="120" spans="1:8" x14ac:dyDescent="0.45">
      <c r="A120" s="30" t="s">
        <v>48</v>
      </c>
      <c r="B120" s="11" t="s">
        <v>101</v>
      </c>
      <c r="C120" s="11" t="s">
        <v>101</v>
      </c>
      <c r="D120" s="42" t="s">
        <v>101</v>
      </c>
      <c r="E120" s="2"/>
      <c r="F120" s="2"/>
      <c r="G120" s="2"/>
      <c r="H120" s="5">
        <f t="shared" ref="H120:H125" si="29">F120+G120</f>
        <v>0</v>
      </c>
    </row>
    <row r="121" spans="1:8" x14ac:dyDescent="0.45">
      <c r="A121" s="30"/>
      <c r="B121" s="11" t="s">
        <v>101</v>
      </c>
      <c r="C121" s="11" t="s">
        <v>101</v>
      </c>
      <c r="D121" s="42" t="s">
        <v>101</v>
      </c>
      <c r="E121" s="2"/>
      <c r="F121" s="2"/>
      <c r="G121" s="2"/>
      <c r="H121" s="5">
        <f t="shared" si="29"/>
        <v>0</v>
      </c>
    </row>
    <row r="122" spans="1:8" x14ac:dyDescent="0.45">
      <c r="A122" s="30"/>
      <c r="B122" s="11" t="s">
        <v>101</v>
      </c>
      <c r="C122" s="11" t="s">
        <v>101</v>
      </c>
      <c r="D122" s="42" t="s">
        <v>101</v>
      </c>
      <c r="E122" s="2"/>
      <c r="F122" s="2"/>
      <c r="G122" s="2"/>
      <c r="H122" s="5">
        <f t="shared" si="29"/>
        <v>0</v>
      </c>
    </row>
    <row r="123" spans="1:8" x14ac:dyDescent="0.45">
      <c r="A123" s="30"/>
      <c r="B123" s="11" t="s">
        <v>101</v>
      </c>
      <c r="C123" s="11" t="s">
        <v>101</v>
      </c>
      <c r="D123" s="42" t="s">
        <v>101</v>
      </c>
      <c r="E123" s="2"/>
      <c r="F123" s="2"/>
      <c r="G123" s="2"/>
      <c r="H123" s="5">
        <f t="shared" si="29"/>
        <v>0</v>
      </c>
    </row>
    <row r="124" spans="1:8" x14ac:dyDescent="0.45">
      <c r="A124" s="30"/>
      <c r="B124" s="11"/>
      <c r="C124" s="11"/>
      <c r="D124" s="42"/>
      <c r="E124" s="2"/>
      <c r="F124" s="2"/>
      <c r="G124" s="2"/>
      <c r="H124" s="5">
        <f t="shared" si="29"/>
        <v>0</v>
      </c>
    </row>
    <row r="125" spans="1:8" x14ac:dyDescent="0.45">
      <c r="A125" s="30"/>
      <c r="B125" s="11"/>
      <c r="C125" s="11"/>
      <c r="D125" s="42"/>
      <c r="E125" s="2"/>
      <c r="F125" s="2"/>
      <c r="G125" s="2"/>
      <c r="H125" s="5">
        <f t="shared" si="29"/>
        <v>0</v>
      </c>
    </row>
    <row r="126" spans="1:8" x14ac:dyDescent="0.45">
      <c r="A126" s="30"/>
      <c r="B126" s="29"/>
      <c r="C126" s="29"/>
      <c r="D126" s="29"/>
      <c r="E126" s="29"/>
      <c r="F126" s="29"/>
      <c r="G126" s="29"/>
      <c r="H126" s="29"/>
    </row>
    <row r="127" spans="1:8" x14ac:dyDescent="0.45">
      <c r="A127" s="9"/>
      <c r="B127" s="10"/>
      <c r="C127" s="10"/>
      <c r="D127" s="43"/>
      <c r="E127" s="10"/>
      <c r="F127" s="13">
        <f t="shared" ref="F127:G127" si="30">SUM(F120:F125)</f>
        <v>0</v>
      </c>
      <c r="G127" s="13">
        <f t="shared" si="30"/>
        <v>0</v>
      </c>
      <c r="H127" s="13">
        <f>SUM(H120:H125)</f>
        <v>0</v>
      </c>
    </row>
    <row r="128" spans="1:8" x14ac:dyDescent="0.45">
      <c r="A128" s="30" t="s">
        <v>19</v>
      </c>
      <c r="B128" s="11" t="s">
        <v>101</v>
      </c>
      <c r="C128" s="11" t="s">
        <v>101</v>
      </c>
      <c r="D128" s="42" t="s">
        <v>101</v>
      </c>
      <c r="E128" s="2"/>
      <c r="F128" s="2"/>
      <c r="G128" s="2"/>
      <c r="H128" s="5">
        <f t="shared" ref="H128:H133" si="31">F128+G128</f>
        <v>0</v>
      </c>
    </row>
    <row r="129" spans="1:8" x14ac:dyDescent="0.45">
      <c r="A129" s="30"/>
      <c r="B129" s="11" t="s">
        <v>101</v>
      </c>
      <c r="C129" s="11" t="s">
        <v>101</v>
      </c>
      <c r="D129" s="42" t="s">
        <v>101</v>
      </c>
      <c r="E129" s="2"/>
      <c r="F129" s="2"/>
      <c r="G129" s="2"/>
      <c r="H129" s="5">
        <f t="shared" si="31"/>
        <v>0</v>
      </c>
    </row>
    <row r="130" spans="1:8" x14ac:dyDescent="0.45">
      <c r="A130" s="30"/>
      <c r="B130" s="11" t="s">
        <v>101</v>
      </c>
      <c r="C130" s="11" t="s">
        <v>101</v>
      </c>
      <c r="D130" s="42" t="s">
        <v>101</v>
      </c>
      <c r="E130" s="2"/>
      <c r="F130" s="2"/>
      <c r="G130" s="2"/>
      <c r="H130" s="5">
        <f t="shared" si="31"/>
        <v>0</v>
      </c>
    </row>
    <row r="131" spans="1:8" x14ac:dyDescent="0.45">
      <c r="A131" s="30"/>
      <c r="B131" s="11" t="s">
        <v>101</v>
      </c>
      <c r="C131" s="11" t="s">
        <v>101</v>
      </c>
      <c r="D131" s="42" t="s">
        <v>101</v>
      </c>
      <c r="E131" s="2"/>
      <c r="F131" s="2"/>
      <c r="G131" s="2"/>
      <c r="H131" s="5">
        <f t="shared" si="31"/>
        <v>0</v>
      </c>
    </row>
    <row r="132" spans="1:8" x14ac:dyDescent="0.45">
      <c r="A132" s="30"/>
      <c r="B132" s="11" t="s">
        <v>101</v>
      </c>
      <c r="C132" s="11" t="s">
        <v>101</v>
      </c>
      <c r="D132" s="42" t="s">
        <v>101</v>
      </c>
      <c r="E132" s="2"/>
      <c r="F132" s="2"/>
      <c r="G132" s="2"/>
      <c r="H132" s="5">
        <f t="shared" si="31"/>
        <v>0</v>
      </c>
    </row>
    <row r="133" spans="1:8" x14ac:dyDescent="0.45">
      <c r="A133" s="30"/>
      <c r="B133" s="11" t="s">
        <v>101</v>
      </c>
      <c r="C133" s="11" t="s">
        <v>101</v>
      </c>
      <c r="D133" s="42" t="s">
        <v>101</v>
      </c>
      <c r="E133" s="2"/>
      <c r="F133" s="2"/>
      <c r="G133" s="2"/>
      <c r="H133" s="5">
        <f t="shared" si="31"/>
        <v>0</v>
      </c>
    </row>
    <row r="134" spans="1:8" x14ac:dyDescent="0.45">
      <c r="A134" s="30"/>
      <c r="B134" s="29"/>
      <c r="C134" s="29"/>
      <c r="D134" s="29"/>
      <c r="E134" s="29"/>
      <c r="F134" s="29"/>
      <c r="G134" s="29"/>
      <c r="H134" s="29"/>
    </row>
    <row r="135" spans="1:8" x14ac:dyDescent="0.45">
      <c r="A135" s="9"/>
      <c r="B135" s="10"/>
      <c r="C135" s="10"/>
      <c r="D135" s="43"/>
      <c r="E135" s="10"/>
      <c r="F135" s="13">
        <f t="shared" ref="F135:G135" si="32">SUM(F128:F133)</f>
        <v>0</v>
      </c>
      <c r="G135" s="13">
        <f t="shared" si="32"/>
        <v>0</v>
      </c>
      <c r="H135" s="13">
        <f>SUM(H128:H133)</f>
        <v>0</v>
      </c>
    </row>
    <row r="136" spans="1:8" x14ac:dyDescent="0.45">
      <c r="A136" s="30" t="s">
        <v>19</v>
      </c>
      <c r="B136" s="11" t="s">
        <v>101</v>
      </c>
      <c r="C136" s="11" t="s">
        <v>101</v>
      </c>
      <c r="D136" s="42" t="s">
        <v>101</v>
      </c>
      <c r="E136" s="2"/>
      <c r="F136" s="2"/>
      <c r="G136" s="2"/>
      <c r="H136" s="5">
        <f t="shared" ref="H136:H141" si="33">F136+G136</f>
        <v>0</v>
      </c>
    </row>
    <row r="137" spans="1:8" x14ac:dyDescent="0.45">
      <c r="A137" s="30"/>
      <c r="B137" s="11" t="s">
        <v>101</v>
      </c>
      <c r="C137" s="11" t="s">
        <v>101</v>
      </c>
      <c r="D137" s="42" t="s">
        <v>101</v>
      </c>
      <c r="E137" s="2"/>
      <c r="F137" s="2"/>
      <c r="G137" s="2"/>
      <c r="H137" s="5">
        <f t="shared" si="33"/>
        <v>0</v>
      </c>
    </row>
    <row r="138" spans="1:8" x14ac:dyDescent="0.45">
      <c r="A138" s="30"/>
      <c r="B138" s="11" t="s">
        <v>101</v>
      </c>
      <c r="C138" s="11" t="s">
        <v>101</v>
      </c>
      <c r="D138" s="42" t="s">
        <v>101</v>
      </c>
      <c r="E138" s="2"/>
      <c r="F138" s="2"/>
      <c r="G138" s="2"/>
      <c r="H138" s="5">
        <f t="shared" si="33"/>
        <v>0</v>
      </c>
    </row>
    <row r="139" spans="1:8" x14ac:dyDescent="0.45">
      <c r="A139" s="30"/>
      <c r="B139" s="11" t="s">
        <v>101</v>
      </c>
      <c r="C139" s="11" t="s">
        <v>101</v>
      </c>
      <c r="D139" s="42" t="s">
        <v>101</v>
      </c>
      <c r="E139" s="2"/>
      <c r="F139" s="2"/>
      <c r="G139" s="2"/>
      <c r="H139" s="5">
        <f t="shared" si="33"/>
        <v>0</v>
      </c>
    </row>
    <row r="140" spans="1:8" x14ac:dyDescent="0.45">
      <c r="A140" s="30"/>
      <c r="B140" s="11" t="s">
        <v>101</v>
      </c>
      <c r="C140" s="11" t="s">
        <v>101</v>
      </c>
      <c r="D140" s="42" t="s">
        <v>101</v>
      </c>
      <c r="E140" s="2"/>
      <c r="F140" s="2"/>
      <c r="G140" s="2"/>
      <c r="H140" s="5">
        <f t="shared" si="33"/>
        <v>0</v>
      </c>
    </row>
    <row r="141" spans="1:8" x14ac:dyDescent="0.45">
      <c r="A141" s="30"/>
      <c r="B141" s="11" t="s">
        <v>101</v>
      </c>
      <c r="C141" s="11" t="s">
        <v>101</v>
      </c>
      <c r="D141" s="42" t="s">
        <v>101</v>
      </c>
      <c r="E141" s="2"/>
      <c r="F141" s="2"/>
      <c r="G141" s="2"/>
      <c r="H141" s="5">
        <f t="shared" si="33"/>
        <v>0</v>
      </c>
    </row>
    <row r="142" spans="1:8" x14ac:dyDescent="0.45">
      <c r="A142" s="30"/>
      <c r="B142" s="29"/>
      <c r="C142" s="29"/>
      <c r="D142" s="29"/>
      <c r="E142" s="29"/>
      <c r="F142" s="29"/>
      <c r="G142" s="29"/>
      <c r="H142" s="29"/>
    </row>
    <row r="143" spans="1:8" x14ac:dyDescent="0.45">
      <c r="A143" s="9"/>
      <c r="B143" s="10"/>
      <c r="C143" s="10"/>
      <c r="D143" s="43"/>
      <c r="E143" s="10"/>
      <c r="F143" s="13">
        <f t="shared" ref="F143:G143" si="34">SUM(F136:F141)</f>
        <v>0</v>
      </c>
      <c r="G143" s="13">
        <f t="shared" si="34"/>
        <v>0</v>
      </c>
      <c r="H143" s="13">
        <f>SUM(H136:H141)</f>
        <v>0</v>
      </c>
    </row>
    <row r="144" spans="1:8" x14ac:dyDescent="0.45">
      <c r="A144" s="30" t="s">
        <v>19</v>
      </c>
      <c r="B144" s="11" t="s">
        <v>101</v>
      </c>
      <c r="C144" s="11" t="s">
        <v>101</v>
      </c>
      <c r="D144" s="42" t="s">
        <v>101</v>
      </c>
      <c r="E144" s="2"/>
      <c r="F144" s="2"/>
      <c r="G144" s="2"/>
      <c r="H144" s="5">
        <f t="shared" ref="H144:H149" si="35">F144+G144</f>
        <v>0</v>
      </c>
    </row>
    <row r="145" spans="1:8" x14ac:dyDescent="0.45">
      <c r="A145" s="30"/>
      <c r="B145" s="11" t="s">
        <v>101</v>
      </c>
      <c r="C145" s="11" t="s">
        <v>101</v>
      </c>
      <c r="D145" s="42" t="s">
        <v>101</v>
      </c>
      <c r="E145" s="2"/>
      <c r="F145" s="2"/>
      <c r="G145" s="2"/>
      <c r="H145" s="5">
        <f t="shared" si="35"/>
        <v>0</v>
      </c>
    </row>
    <row r="146" spans="1:8" x14ac:dyDescent="0.45">
      <c r="A146" s="30"/>
      <c r="B146" s="11" t="s">
        <v>101</v>
      </c>
      <c r="C146" s="11" t="s">
        <v>101</v>
      </c>
      <c r="D146" s="42" t="s">
        <v>101</v>
      </c>
      <c r="E146" s="2"/>
      <c r="F146" s="2"/>
      <c r="G146" s="2"/>
      <c r="H146" s="5">
        <f t="shared" si="35"/>
        <v>0</v>
      </c>
    </row>
    <row r="147" spans="1:8" x14ac:dyDescent="0.45">
      <c r="A147" s="30"/>
      <c r="B147" s="11" t="s">
        <v>101</v>
      </c>
      <c r="C147" s="11" t="s">
        <v>101</v>
      </c>
      <c r="D147" s="42" t="s">
        <v>101</v>
      </c>
      <c r="E147" s="2"/>
      <c r="F147" s="2"/>
      <c r="G147" s="2"/>
      <c r="H147" s="5">
        <f t="shared" si="35"/>
        <v>0</v>
      </c>
    </row>
    <row r="148" spans="1:8" x14ac:dyDescent="0.45">
      <c r="A148" s="30"/>
      <c r="B148" s="11" t="s">
        <v>101</v>
      </c>
      <c r="C148" s="11" t="s">
        <v>101</v>
      </c>
      <c r="D148" s="42" t="s">
        <v>101</v>
      </c>
      <c r="E148" s="2"/>
      <c r="F148" s="2"/>
      <c r="G148" s="2"/>
      <c r="H148" s="5">
        <f t="shared" si="35"/>
        <v>0</v>
      </c>
    </row>
    <row r="149" spans="1:8" x14ac:dyDescent="0.45">
      <c r="A149" s="30"/>
      <c r="B149" s="11" t="s">
        <v>101</v>
      </c>
      <c r="C149" s="11" t="s">
        <v>101</v>
      </c>
      <c r="D149" s="42" t="s">
        <v>101</v>
      </c>
      <c r="E149" s="2"/>
      <c r="F149" s="2"/>
      <c r="G149" s="2"/>
      <c r="H149" s="5">
        <f t="shared" si="35"/>
        <v>0</v>
      </c>
    </row>
    <row r="150" spans="1:8" x14ac:dyDescent="0.45">
      <c r="A150" s="30"/>
      <c r="B150" s="29"/>
      <c r="C150" s="29"/>
      <c r="D150" s="29"/>
      <c r="E150" s="29"/>
      <c r="F150" s="29"/>
      <c r="G150" s="29"/>
      <c r="H150" s="29"/>
    </row>
    <row r="151" spans="1:8" x14ac:dyDescent="0.45">
      <c r="A151" s="9"/>
      <c r="B151" s="10"/>
      <c r="C151" s="10"/>
      <c r="D151" s="43"/>
      <c r="E151" s="10"/>
      <c r="F151" s="13">
        <f t="shared" ref="F151:G151" si="36">SUM(F144:F149)</f>
        <v>0</v>
      </c>
      <c r="G151" s="13">
        <f t="shared" si="36"/>
        <v>0</v>
      </c>
      <c r="H151" s="13">
        <f>SUM(H144:H149)</f>
        <v>0</v>
      </c>
    </row>
  </sheetData>
  <mergeCells count="38">
    <mergeCell ref="A61:A70"/>
    <mergeCell ref="A72:A78"/>
    <mergeCell ref="A80:A86"/>
    <mergeCell ref="A88:A94"/>
    <mergeCell ref="A5:A11"/>
    <mergeCell ref="A13:A19"/>
    <mergeCell ref="A21:A27"/>
    <mergeCell ref="A29:A35"/>
    <mergeCell ref="A37:A43"/>
    <mergeCell ref="B86:H86"/>
    <mergeCell ref="A144:A150"/>
    <mergeCell ref="B3:D3"/>
    <mergeCell ref="F3:H3"/>
    <mergeCell ref="B11:H11"/>
    <mergeCell ref="B19:H19"/>
    <mergeCell ref="B27:H27"/>
    <mergeCell ref="B35:H35"/>
    <mergeCell ref="A96:A102"/>
    <mergeCell ref="A104:A110"/>
    <mergeCell ref="A112:A118"/>
    <mergeCell ref="A120:A126"/>
    <mergeCell ref="A128:A134"/>
    <mergeCell ref="A136:A142"/>
    <mergeCell ref="A45:A51"/>
    <mergeCell ref="A53:A59"/>
    <mergeCell ref="B43:H43"/>
    <mergeCell ref="B51:H51"/>
    <mergeCell ref="B59:H59"/>
    <mergeCell ref="B70:H70"/>
    <mergeCell ref="B78:H78"/>
    <mergeCell ref="B150:H150"/>
    <mergeCell ref="B94:H94"/>
    <mergeCell ref="B102:H102"/>
    <mergeCell ref="B110:H110"/>
    <mergeCell ref="B118:H118"/>
    <mergeCell ref="B126:H126"/>
    <mergeCell ref="B142:H142"/>
    <mergeCell ref="B134:H13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zoomScaleNormal="100" workbookViewId="0">
      <selection activeCell="E2" sqref="E2"/>
    </sheetView>
  </sheetViews>
  <sheetFormatPr defaultRowHeight="14.25" x14ac:dyDescent="0.45"/>
  <cols>
    <col min="1" max="1" width="27.73046875" style="2" customWidth="1"/>
    <col min="2" max="2" width="23.1328125" style="2" customWidth="1"/>
    <col min="3" max="3" width="2.73046875" style="20" customWidth="1"/>
    <col min="4" max="4" width="14.86328125" style="2" bestFit="1" customWidth="1"/>
    <col min="5" max="5" width="30.19921875" style="2" customWidth="1"/>
    <col min="6" max="6" width="2.73046875" style="20" customWidth="1"/>
    <col min="7" max="7" width="23.1328125" style="2" customWidth="1"/>
    <col min="8" max="8" width="2.73046875" style="21" hidden="1" customWidth="1"/>
    <col min="9" max="9" width="11.73046875" hidden="1" customWidth="1"/>
    <col min="10" max="11" width="12.73046875" hidden="1" customWidth="1"/>
    <col min="12" max="12" width="12.86328125" hidden="1" customWidth="1"/>
    <col min="13" max="13" width="11.73046875" hidden="1" customWidth="1"/>
    <col min="14" max="14" width="12.265625" hidden="1" customWidth="1"/>
    <col min="15" max="15" width="11.86328125" hidden="1" customWidth="1"/>
    <col min="16" max="16" width="12.86328125" hidden="1" customWidth="1"/>
    <col min="17" max="17" width="11.86328125" hidden="1" customWidth="1"/>
    <col min="18" max="18" width="12.265625" hidden="1" customWidth="1"/>
    <col min="20" max="20" width="28.3984375" bestFit="1" customWidth="1"/>
    <col min="21" max="21" width="17.86328125" bestFit="1" customWidth="1"/>
    <col min="22" max="22" width="23.59765625" bestFit="1" customWidth="1"/>
  </cols>
  <sheetData>
    <row r="1" spans="1:18" x14ac:dyDescent="0.45">
      <c r="A1" s="32" t="s">
        <v>82</v>
      </c>
      <c r="B1" s="33"/>
      <c r="C1" s="14"/>
      <c r="D1" s="34" t="s">
        <v>83</v>
      </c>
      <c r="E1" s="34"/>
      <c r="F1" s="14"/>
      <c r="G1" s="15" t="s">
        <v>84</v>
      </c>
      <c r="H1" s="16"/>
      <c r="I1" s="34" t="s">
        <v>85</v>
      </c>
      <c r="J1" s="34"/>
      <c r="K1" s="34"/>
      <c r="L1" s="34"/>
      <c r="M1" s="34"/>
      <c r="N1" s="34"/>
      <c r="O1" s="34"/>
      <c r="P1" s="34"/>
      <c r="Q1" s="34"/>
      <c r="R1" s="34"/>
    </row>
    <row r="2" spans="1:18" ht="28.5" x14ac:dyDescent="0.45">
      <c r="A2" s="17" t="s">
        <v>87</v>
      </c>
      <c r="B2" s="17" t="s">
        <v>86</v>
      </c>
      <c r="C2" s="18"/>
      <c r="D2" s="17" t="s">
        <v>8</v>
      </c>
      <c r="E2" s="17" t="s">
        <v>87</v>
      </c>
      <c r="F2" s="18"/>
      <c r="G2" s="17" t="s">
        <v>88</v>
      </c>
      <c r="H2" s="19"/>
      <c r="I2" s="17" t="s">
        <v>89</v>
      </c>
      <c r="J2" s="17" t="s">
        <v>90</v>
      </c>
      <c r="K2" s="17" t="s">
        <v>91</v>
      </c>
      <c r="L2" s="17" t="s">
        <v>92</v>
      </c>
      <c r="M2" s="17" t="s">
        <v>93</v>
      </c>
      <c r="N2" s="17" t="s">
        <v>94</v>
      </c>
      <c r="O2" s="17" t="s">
        <v>95</v>
      </c>
      <c r="P2" s="17" t="s">
        <v>96</v>
      </c>
      <c r="Q2" s="17" t="s">
        <v>97</v>
      </c>
      <c r="R2" s="17" t="s">
        <v>98</v>
      </c>
    </row>
  </sheetData>
  <mergeCells count="3">
    <mergeCell ref="A1:B1"/>
    <mergeCell ref="D1:E1"/>
    <mergeCell ref="I1:R1"/>
  </mergeCells>
  <pageMargins left="0.7" right="0.7" top="0.75" bottom="0.75" header="0.3" footer="0.3"/>
  <pageSetup scale="63" orientation="landscape" r:id="rId1"/>
  <colBreaks count="1" manualBreakCount="1">
    <brk id="8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'C:\Users\jweber\Desktop\PAOP 2017\[PPS 2nd Tier Funds Flow Reporting Template.xlsx]Sheet2'!#REF!</xm:f>
          </x14:formula1>
          <xm:sqref>D3:D1048576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36" sqref="I36"/>
    </sheetView>
  </sheetViews>
  <sheetFormatPr defaultRowHeight="14.25" x14ac:dyDescent="0.45"/>
  <cols>
    <col min="1" max="1" width="22" customWidth="1"/>
    <col min="2" max="2" width="10" customWidth="1"/>
    <col min="3" max="18" width="12" customWidth="1"/>
  </cols>
  <sheetData>
    <row r="1" spans="1:18" x14ac:dyDescent="0.45">
      <c r="A1" s="1" t="s">
        <v>44</v>
      </c>
    </row>
    <row r="3" spans="1:18" x14ac:dyDescent="0.45">
      <c r="A3" s="36" t="s">
        <v>3</v>
      </c>
      <c r="B3" s="37"/>
      <c r="C3" s="40" t="s">
        <v>75</v>
      </c>
      <c r="D3" s="41"/>
      <c r="E3" s="40" t="s">
        <v>74</v>
      </c>
      <c r="F3" s="41"/>
      <c r="G3" s="40" t="s">
        <v>73</v>
      </c>
      <c r="H3" s="41"/>
      <c r="I3" s="40" t="s">
        <v>78</v>
      </c>
      <c r="J3" s="41"/>
      <c r="K3" s="40" t="s">
        <v>77</v>
      </c>
      <c r="L3" s="41"/>
      <c r="M3" s="40" t="s">
        <v>79</v>
      </c>
      <c r="N3" s="41"/>
      <c r="O3" s="40" t="s">
        <v>80</v>
      </c>
      <c r="P3" s="41"/>
      <c r="Q3" s="40" t="s">
        <v>81</v>
      </c>
      <c r="R3" s="41"/>
    </row>
    <row r="4" spans="1:18" x14ac:dyDescent="0.45">
      <c r="A4" s="38"/>
      <c r="B4" s="39"/>
      <c r="C4" s="4" t="s">
        <v>29</v>
      </c>
      <c r="D4" s="4" t="s">
        <v>30</v>
      </c>
      <c r="E4" s="4" t="s">
        <v>29</v>
      </c>
      <c r="F4" s="4" t="s">
        <v>30</v>
      </c>
      <c r="G4" s="4" t="s">
        <v>29</v>
      </c>
      <c r="H4" s="4" t="s">
        <v>30</v>
      </c>
      <c r="I4" s="4" t="s">
        <v>29</v>
      </c>
      <c r="J4" s="4" t="s">
        <v>30</v>
      </c>
      <c r="K4" s="4" t="s">
        <v>29</v>
      </c>
      <c r="L4" s="4" t="s">
        <v>30</v>
      </c>
      <c r="M4" s="4" t="s">
        <v>29</v>
      </c>
      <c r="N4" s="4" t="s">
        <v>30</v>
      </c>
      <c r="O4" s="4" t="s">
        <v>29</v>
      </c>
      <c r="P4" s="4" t="s">
        <v>30</v>
      </c>
      <c r="Q4" s="4" t="s">
        <v>29</v>
      </c>
      <c r="R4" s="4" t="s">
        <v>30</v>
      </c>
    </row>
    <row r="5" spans="1:18" x14ac:dyDescent="0.45">
      <c r="A5" s="35" t="s">
        <v>4</v>
      </c>
      <c r="B5" s="3" t="s">
        <v>20</v>
      </c>
      <c r="C5" s="22">
        <v>889</v>
      </c>
      <c r="D5" s="23">
        <v>722</v>
      </c>
      <c r="E5" s="22">
        <v>711</v>
      </c>
      <c r="F5" s="23">
        <v>716</v>
      </c>
      <c r="G5" s="22">
        <v>0</v>
      </c>
      <c r="H5" s="23">
        <v>716</v>
      </c>
      <c r="I5" s="22">
        <v>711</v>
      </c>
      <c r="J5" s="23">
        <v>724</v>
      </c>
      <c r="K5" s="22">
        <v>756</v>
      </c>
      <c r="L5" s="23">
        <v>712</v>
      </c>
      <c r="M5" s="22">
        <v>469</v>
      </c>
      <c r="N5" s="23">
        <v>719</v>
      </c>
      <c r="O5" s="22">
        <v>469</v>
      </c>
      <c r="P5" s="23">
        <v>720</v>
      </c>
      <c r="Q5" s="22">
        <v>711</v>
      </c>
      <c r="R5" s="23">
        <v>719</v>
      </c>
    </row>
    <row r="6" spans="1:18" x14ac:dyDescent="0.45">
      <c r="A6" s="35"/>
      <c r="B6" s="3" t="s">
        <v>26</v>
      </c>
      <c r="C6" s="22">
        <v>301</v>
      </c>
      <c r="D6" s="24">
        <v>307</v>
      </c>
      <c r="E6" s="22">
        <v>256</v>
      </c>
      <c r="F6" s="23">
        <v>303</v>
      </c>
      <c r="G6" s="22">
        <v>301</v>
      </c>
      <c r="H6" s="24">
        <v>303</v>
      </c>
      <c r="I6" s="22">
        <v>256</v>
      </c>
      <c r="J6" s="23">
        <v>308</v>
      </c>
      <c r="K6" s="22">
        <v>205</v>
      </c>
      <c r="L6" s="24">
        <v>301</v>
      </c>
      <c r="M6" s="22">
        <v>180</v>
      </c>
      <c r="N6" s="24">
        <v>305</v>
      </c>
      <c r="O6" s="22">
        <v>180</v>
      </c>
      <c r="P6" s="24">
        <v>306</v>
      </c>
      <c r="Q6" s="22">
        <v>256</v>
      </c>
      <c r="R6" s="23">
        <v>305</v>
      </c>
    </row>
    <row r="7" spans="1:18" x14ac:dyDescent="0.45">
      <c r="A7" s="35" t="s">
        <v>5</v>
      </c>
      <c r="B7" s="3" t="s">
        <v>20</v>
      </c>
      <c r="C7" s="22">
        <v>3130</v>
      </c>
      <c r="D7" s="23">
        <v>4313</v>
      </c>
      <c r="E7" s="22">
        <v>1878</v>
      </c>
      <c r="F7" s="23">
        <v>4287</v>
      </c>
      <c r="G7" s="22">
        <v>0</v>
      </c>
      <c r="H7" s="23">
        <v>4323</v>
      </c>
      <c r="I7" s="22">
        <v>2504</v>
      </c>
      <c r="J7" s="23">
        <v>4474</v>
      </c>
      <c r="K7" s="22">
        <v>782</v>
      </c>
      <c r="L7" s="23">
        <v>4117</v>
      </c>
      <c r="M7" s="22">
        <v>1721</v>
      </c>
      <c r="N7" s="23">
        <v>4475</v>
      </c>
      <c r="O7" s="22">
        <v>1721</v>
      </c>
      <c r="P7" s="23">
        <v>4268</v>
      </c>
      <c r="Q7" s="22">
        <v>1721</v>
      </c>
      <c r="R7" s="23">
        <v>4239</v>
      </c>
    </row>
    <row r="8" spans="1:18" x14ac:dyDescent="0.45">
      <c r="A8" s="35"/>
      <c r="B8" s="3" t="s">
        <v>26</v>
      </c>
      <c r="C8" s="22">
        <v>726</v>
      </c>
      <c r="D8" s="24">
        <v>746</v>
      </c>
      <c r="E8" s="22">
        <v>617</v>
      </c>
      <c r="F8" s="23">
        <v>730</v>
      </c>
      <c r="G8" s="22">
        <v>0</v>
      </c>
      <c r="H8" s="24">
        <v>738</v>
      </c>
      <c r="I8" s="22">
        <v>617</v>
      </c>
      <c r="J8" s="23">
        <v>747</v>
      </c>
      <c r="K8" s="22">
        <v>181</v>
      </c>
      <c r="L8" s="24">
        <v>729</v>
      </c>
      <c r="M8" s="22">
        <v>399</v>
      </c>
      <c r="N8" s="24">
        <v>730</v>
      </c>
      <c r="O8" s="22">
        <v>399</v>
      </c>
      <c r="P8" s="24">
        <v>738</v>
      </c>
      <c r="Q8" s="22">
        <v>399</v>
      </c>
      <c r="R8" s="23">
        <v>730</v>
      </c>
    </row>
    <row r="9" spans="1:18" x14ac:dyDescent="0.45">
      <c r="A9" s="35" t="s">
        <v>31</v>
      </c>
      <c r="B9" s="3" t="s">
        <v>20</v>
      </c>
      <c r="C9" s="22">
        <v>3</v>
      </c>
      <c r="D9" s="23">
        <v>6</v>
      </c>
      <c r="E9" s="22">
        <v>0</v>
      </c>
      <c r="F9" s="23">
        <v>6</v>
      </c>
      <c r="G9" s="22">
        <v>0</v>
      </c>
      <c r="H9" s="23">
        <v>6</v>
      </c>
      <c r="I9" s="22">
        <v>3</v>
      </c>
      <c r="J9" s="23">
        <v>6</v>
      </c>
      <c r="K9" s="22">
        <v>0</v>
      </c>
      <c r="L9" s="23">
        <v>6</v>
      </c>
      <c r="M9" s="22">
        <v>0</v>
      </c>
      <c r="N9" s="23">
        <v>6</v>
      </c>
      <c r="O9" s="22">
        <v>0</v>
      </c>
      <c r="P9" s="23">
        <v>6</v>
      </c>
      <c r="Q9" s="22">
        <v>0</v>
      </c>
      <c r="R9" s="23">
        <v>6</v>
      </c>
    </row>
    <row r="10" spans="1:18" x14ac:dyDescent="0.45">
      <c r="A10" s="35"/>
      <c r="B10" s="3" t="s">
        <v>26</v>
      </c>
      <c r="C10" s="22">
        <v>4</v>
      </c>
      <c r="D10" s="24">
        <v>6</v>
      </c>
      <c r="E10" s="22">
        <v>0</v>
      </c>
      <c r="F10" s="23">
        <v>6</v>
      </c>
      <c r="G10" s="22">
        <v>3</v>
      </c>
      <c r="H10" s="24">
        <v>6</v>
      </c>
      <c r="I10" s="22">
        <v>4</v>
      </c>
      <c r="J10" s="23">
        <v>6</v>
      </c>
      <c r="K10" s="22">
        <v>0</v>
      </c>
      <c r="L10" s="24">
        <v>6</v>
      </c>
      <c r="M10" s="22">
        <v>0</v>
      </c>
      <c r="N10" s="24">
        <v>6</v>
      </c>
      <c r="O10" s="22">
        <v>0</v>
      </c>
      <c r="P10" s="24">
        <v>6</v>
      </c>
      <c r="Q10" s="22">
        <v>0</v>
      </c>
      <c r="R10" s="23">
        <v>6</v>
      </c>
    </row>
    <row r="11" spans="1:18" x14ac:dyDescent="0.45">
      <c r="A11" s="35" t="s">
        <v>9</v>
      </c>
      <c r="B11" s="3" t="s">
        <v>20</v>
      </c>
      <c r="C11" s="22">
        <v>24</v>
      </c>
      <c r="D11" s="23">
        <v>31</v>
      </c>
      <c r="E11" s="22">
        <v>24</v>
      </c>
      <c r="F11" s="23">
        <v>24</v>
      </c>
      <c r="G11" s="22">
        <v>0</v>
      </c>
      <c r="H11" s="23">
        <v>24</v>
      </c>
      <c r="I11" s="22">
        <v>0</v>
      </c>
      <c r="J11" s="23">
        <v>25</v>
      </c>
      <c r="K11" s="22">
        <v>18</v>
      </c>
      <c r="L11" s="23">
        <v>29</v>
      </c>
      <c r="M11" s="22">
        <v>18</v>
      </c>
      <c r="N11" s="23">
        <v>23</v>
      </c>
      <c r="O11" s="22">
        <v>18</v>
      </c>
      <c r="P11" s="23">
        <v>30</v>
      </c>
      <c r="Q11" s="22">
        <v>18</v>
      </c>
      <c r="R11" s="23">
        <v>23</v>
      </c>
    </row>
    <row r="12" spans="1:18" x14ac:dyDescent="0.45">
      <c r="A12" s="35"/>
      <c r="B12" s="3" t="s">
        <v>26</v>
      </c>
      <c r="C12" s="22">
        <v>25</v>
      </c>
      <c r="D12" s="24">
        <v>31</v>
      </c>
      <c r="E12" s="22">
        <v>25</v>
      </c>
      <c r="F12" s="23">
        <v>24</v>
      </c>
      <c r="G12" s="22">
        <v>25</v>
      </c>
      <c r="H12" s="24">
        <v>24</v>
      </c>
      <c r="I12" s="22">
        <v>0</v>
      </c>
      <c r="J12" s="23">
        <v>25</v>
      </c>
      <c r="K12" s="22">
        <v>25</v>
      </c>
      <c r="L12" s="24">
        <v>29</v>
      </c>
      <c r="M12" s="22">
        <v>25</v>
      </c>
      <c r="N12" s="24">
        <v>23</v>
      </c>
      <c r="O12" s="22">
        <v>25</v>
      </c>
      <c r="P12" s="24">
        <v>30</v>
      </c>
      <c r="Q12" s="22">
        <v>25</v>
      </c>
      <c r="R12" s="23">
        <v>23</v>
      </c>
    </row>
    <row r="13" spans="1:18" x14ac:dyDescent="0.45">
      <c r="A13" s="35" t="s">
        <v>32</v>
      </c>
      <c r="B13" s="3" t="s">
        <v>20</v>
      </c>
      <c r="C13" s="22">
        <v>16</v>
      </c>
      <c r="D13" s="23">
        <v>17</v>
      </c>
      <c r="E13" s="22">
        <v>16</v>
      </c>
      <c r="F13" s="23">
        <v>32</v>
      </c>
      <c r="G13" s="22">
        <v>0</v>
      </c>
      <c r="H13" s="23">
        <v>32</v>
      </c>
      <c r="I13" s="22">
        <v>16</v>
      </c>
      <c r="J13" s="23">
        <v>32</v>
      </c>
      <c r="K13" s="22">
        <v>0</v>
      </c>
      <c r="L13" s="23">
        <v>14</v>
      </c>
      <c r="M13" s="22">
        <v>16</v>
      </c>
      <c r="N13" s="23">
        <v>14</v>
      </c>
      <c r="O13" s="22">
        <v>16</v>
      </c>
      <c r="P13" s="23">
        <v>14</v>
      </c>
      <c r="Q13" s="22">
        <v>16</v>
      </c>
      <c r="R13" s="23">
        <v>14</v>
      </c>
    </row>
    <row r="14" spans="1:18" x14ac:dyDescent="0.45">
      <c r="A14" s="35"/>
      <c r="B14" s="3" t="s">
        <v>26</v>
      </c>
      <c r="C14" s="22">
        <v>7</v>
      </c>
      <c r="D14" s="24">
        <v>17</v>
      </c>
      <c r="E14" s="22">
        <v>7</v>
      </c>
      <c r="F14" s="23">
        <v>32</v>
      </c>
      <c r="G14" s="22">
        <v>9</v>
      </c>
      <c r="H14" s="24">
        <v>32</v>
      </c>
      <c r="I14" s="22">
        <v>7</v>
      </c>
      <c r="J14" s="23">
        <v>32</v>
      </c>
      <c r="K14" s="22">
        <v>0</v>
      </c>
      <c r="L14" s="24">
        <v>14</v>
      </c>
      <c r="M14" s="22">
        <v>7</v>
      </c>
      <c r="N14" s="24">
        <v>14</v>
      </c>
      <c r="O14" s="22">
        <v>9</v>
      </c>
      <c r="P14" s="24">
        <v>14</v>
      </c>
      <c r="Q14" s="22">
        <v>9</v>
      </c>
      <c r="R14" s="23">
        <v>14</v>
      </c>
    </row>
    <row r="15" spans="1:18" x14ac:dyDescent="0.45">
      <c r="A15" s="35" t="s">
        <v>10</v>
      </c>
      <c r="B15" s="3" t="s">
        <v>20</v>
      </c>
      <c r="C15" s="22">
        <v>308</v>
      </c>
      <c r="D15" s="23">
        <v>482</v>
      </c>
      <c r="E15" s="22">
        <v>231</v>
      </c>
      <c r="F15" s="23">
        <v>500</v>
      </c>
      <c r="G15" s="22">
        <v>0</v>
      </c>
      <c r="H15" s="23">
        <v>517</v>
      </c>
      <c r="I15" s="22">
        <v>0</v>
      </c>
      <c r="J15" s="23">
        <v>535</v>
      </c>
      <c r="K15" s="22">
        <v>185</v>
      </c>
      <c r="L15" s="23">
        <v>446</v>
      </c>
      <c r="M15" s="22">
        <v>115</v>
      </c>
      <c r="N15" s="23">
        <v>456</v>
      </c>
      <c r="O15" s="22">
        <v>115</v>
      </c>
      <c r="P15" s="23">
        <v>464</v>
      </c>
      <c r="Q15" s="22">
        <v>0</v>
      </c>
      <c r="R15" s="23">
        <v>456</v>
      </c>
    </row>
    <row r="16" spans="1:18" x14ac:dyDescent="0.45">
      <c r="A16" s="35"/>
      <c r="B16" s="3" t="s">
        <v>26</v>
      </c>
      <c r="C16" s="22">
        <v>83</v>
      </c>
      <c r="D16" s="24">
        <v>81</v>
      </c>
      <c r="E16" s="22">
        <v>83</v>
      </c>
      <c r="F16" s="23">
        <v>80</v>
      </c>
      <c r="G16" s="22">
        <v>0</v>
      </c>
      <c r="H16" s="24">
        <v>89</v>
      </c>
      <c r="I16" s="22">
        <v>0</v>
      </c>
      <c r="J16" s="23">
        <v>91</v>
      </c>
      <c r="K16" s="22">
        <v>58</v>
      </c>
      <c r="L16" s="24">
        <v>70</v>
      </c>
      <c r="M16" s="22">
        <v>36</v>
      </c>
      <c r="N16" s="24">
        <v>66</v>
      </c>
      <c r="O16" s="22">
        <v>36</v>
      </c>
      <c r="P16" s="24">
        <v>72</v>
      </c>
      <c r="Q16" s="22">
        <v>0</v>
      </c>
      <c r="R16" s="23">
        <v>66</v>
      </c>
    </row>
    <row r="17" spans="1:18" x14ac:dyDescent="0.45">
      <c r="A17" s="35" t="s">
        <v>11</v>
      </c>
      <c r="B17" s="3" t="s">
        <v>20</v>
      </c>
      <c r="C17" s="22">
        <v>30</v>
      </c>
      <c r="D17" s="23">
        <v>18</v>
      </c>
      <c r="E17" s="22">
        <v>30</v>
      </c>
      <c r="F17" s="23">
        <v>16</v>
      </c>
      <c r="G17" s="22">
        <v>0</v>
      </c>
      <c r="H17" s="23">
        <v>20</v>
      </c>
      <c r="I17" s="22">
        <v>0</v>
      </c>
      <c r="J17" s="23">
        <v>20</v>
      </c>
      <c r="K17" s="22">
        <v>30</v>
      </c>
      <c r="L17" s="23">
        <v>14</v>
      </c>
      <c r="M17" s="22">
        <v>24</v>
      </c>
      <c r="N17" s="23">
        <v>14</v>
      </c>
      <c r="O17" s="22">
        <v>15</v>
      </c>
      <c r="P17" s="23">
        <v>14</v>
      </c>
      <c r="Q17" s="22">
        <v>0</v>
      </c>
      <c r="R17" s="23">
        <v>14</v>
      </c>
    </row>
    <row r="18" spans="1:18" x14ac:dyDescent="0.45">
      <c r="A18" s="35"/>
      <c r="B18" s="3" t="s">
        <v>26</v>
      </c>
      <c r="C18" s="22">
        <v>30</v>
      </c>
      <c r="D18" s="24">
        <v>18</v>
      </c>
      <c r="E18" s="22">
        <v>30</v>
      </c>
      <c r="F18" s="23">
        <v>16</v>
      </c>
      <c r="G18" s="22">
        <v>0</v>
      </c>
      <c r="H18" s="24">
        <v>20</v>
      </c>
      <c r="I18" s="22">
        <v>0</v>
      </c>
      <c r="J18" s="23">
        <v>20</v>
      </c>
      <c r="K18" s="22">
        <v>30</v>
      </c>
      <c r="L18" s="24">
        <v>14</v>
      </c>
      <c r="M18" s="22">
        <v>24</v>
      </c>
      <c r="N18" s="24">
        <v>14</v>
      </c>
      <c r="O18" s="22">
        <v>24</v>
      </c>
      <c r="P18" s="24">
        <v>14</v>
      </c>
      <c r="Q18" s="22">
        <v>0</v>
      </c>
      <c r="R18" s="23">
        <v>14</v>
      </c>
    </row>
    <row r="19" spans="1:18" x14ac:dyDescent="0.45">
      <c r="A19" s="35" t="s">
        <v>15</v>
      </c>
      <c r="B19" s="3" t="s">
        <v>20</v>
      </c>
      <c r="C19" s="22">
        <v>35</v>
      </c>
      <c r="D19" s="23">
        <v>5</v>
      </c>
      <c r="E19" s="22">
        <v>0</v>
      </c>
      <c r="F19" s="23">
        <v>3</v>
      </c>
      <c r="G19" s="22">
        <v>0</v>
      </c>
      <c r="H19" s="23">
        <v>8</v>
      </c>
      <c r="I19" s="22">
        <v>0</v>
      </c>
      <c r="J19" s="23">
        <v>9</v>
      </c>
      <c r="K19" s="22">
        <v>0</v>
      </c>
      <c r="L19" s="23">
        <v>2</v>
      </c>
      <c r="M19" s="22">
        <v>0</v>
      </c>
      <c r="N19" s="23">
        <v>3</v>
      </c>
      <c r="O19" s="22">
        <v>0</v>
      </c>
      <c r="P19" s="23">
        <v>3</v>
      </c>
      <c r="Q19" s="22">
        <v>0</v>
      </c>
      <c r="R19" s="23">
        <v>3</v>
      </c>
    </row>
    <row r="20" spans="1:18" x14ac:dyDescent="0.45">
      <c r="A20" s="35"/>
      <c r="B20" s="3" t="s">
        <v>26</v>
      </c>
      <c r="C20" s="22">
        <v>34</v>
      </c>
      <c r="D20" s="24">
        <v>5</v>
      </c>
      <c r="E20" s="22">
        <v>0</v>
      </c>
      <c r="F20" s="23">
        <v>3</v>
      </c>
      <c r="G20" s="22">
        <v>0</v>
      </c>
      <c r="H20" s="24">
        <v>8</v>
      </c>
      <c r="I20" s="22">
        <v>0</v>
      </c>
      <c r="J20" s="23">
        <v>9</v>
      </c>
      <c r="K20" s="22">
        <v>0</v>
      </c>
      <c r="L20" s="24">
        <v>2</v>
      </c>
      <c r="M20" s="22">
        <v>0</v>
      </c>
      <c r="N20" s="24">
        <v>3</v>
      </c>
      <c r="O20" s="22">
        <v>0</v>
      </c>
      <c r="P20" s="24">
        <v>3</v>
      </c>
      <c r="Q20" s="22">
        <v>0</v>
      </c>
      <c r="R20" s="23">
        <v>3</v>
      </c>
    </row>
    <row r="21" spans="1:18" x14ac:dyDescent="0.45">
      <c r="A21" s="35" t="s">
        <v>16</v>
      </c>
      <c r="B21" s="3" t="s">
        <v>20</v>
      </c>
      <c r="C21" s="22">
        <v>7</v>
      </c>
      <c r="D21" s="23">
        <v>7</v>
      </c>
      <c r="E21" s="22">
        <v>7</v>
      </c>
      <c r="F21" s="23">
        <v>7</v>
      </c>
      <c r="G21" s="22">
        <v>0</v>
      </c>
      <c r="H21" s="23">
        <v>7</v>
      </c>
      <c r="I21" s="22">
        <v>0</v>
      </c>
      <c r="J21" s="23">
        <v>7</v>
      </c>
      <c r="K21" s="22">
        <v>0</v>
      </c>
      <c r="L21" s="23">
        <v>7</v>
      </c>
      <c r="M21" s="22">
        <v>7</v>
      </c>
      <c r="N21" s="23">
        <v>7</v>
      </c>
      <c r="O21" s="22">
        <v>7</v>
      </c>
      <c r="P21" s="23">
        <v>7</v>
      </c>
      <c r="Q21" s="22">
        <v>7</v>
      </c>
      <c r="R21" s="23">
        <v>7</v>
      </c>
    </row>
    <row r="22" spans="1:18" x14ac:dyDescent="0.45">
      <c r="A22" s="35"/>
      <c r="B22" s="3" t="s">
        <v>26</v>
      </c>
      <c r="C22" s="22">
        <v>5</v>
      </c>
      <c r="D22" s="24">
        <v>6</v>
      </c>
      <c r="E22" s="22">
        <v>5</v>
      </c>
      <c r="F22" s="23">
        <v>6</v>
      </c>
      <c r="G22" s="22">
        <v>0</v>
      </c>
      <c r="H22" s="24">
        <v>6</v>
      </c>
      <c r="I22" s="22">
        <v>0</v>
      </c>
      <c r="J22" s="23">
        <v>6</v>
      </c>
      <c r="K22" s="22">
        <v>0</v>
      </c>
      <c r="L22" s="24">
        <v>6</v>
      </c>
      <c r="M22" s="22">
        <v>5</v>
      </c>
      <c r="N22" s="24">
        <v>6</v>
      </c>
      <c r="O22" s="22">
        <v>5</v>
      </c>
      <c r="P22" s="24">
        <v>6</v>
      </c>
      <c r="Q22" s="22">
        <v>5</v>
      </c>
      <c r="R22" s="23">
        <v>6</v>
      </c>
    </row>
    <row r="23" spans="1:18" x14ac:dyDescent="0.45">
      <c r="A23" s="35" t="s">
        <v>17</v>
      </c>
      <c r="B23" s="3" t="s">
        <v>20</v>
      </c>
      <c r="C23" s="22">
        <v>6</v>
      </c>
      <c r="D23" s="23">
        <v>3</v>
      </c>
      <c r="E23" s="22">
        <v>0</v>
      </c>
      <c r="F23" s="23">
        <v>3</v>
      </c>
      <c r="G23" s="22">
        <v>0</v>
      </c>
      <c r="H23" s="23">
        <v>3</v>
      </c>
      <c r="I23" s="22">
        <v>0</v>
      </c>
      <c r="J23" s="23">
        <v>3</v>
      </c>
      <c r="K23" s="22">
        <v>0</v>
      </c>
      <c r="L23" s="23">
        <v>0</v>
      </c>
      <c r="M23" s="22">
        <v>0</v>
      </c>
      <c r="N23" s="23">
        <v>0</v>
      </c>
      <c r="O23" s="22">
        <v>0</v>
      </c>
      <c r="P23" s="23">
        <v>0</v>
      </c>
      <c r="Q23" s="22">
        <v>0</v>
      </c>
      <c r="R23" s="23">
        <v>0</v>
      </c>
    </row>
    <row r="24" spans="1:18" x14ac:dyDescent="0.45">
      <c r="A24" s="35"/>
      <c r="B24" s="3" t="s">
        <v>26</v>
      </c>
      <c r="C24" s="22">
        <v>1</v>
      </c>
      <c r="D24" s="24">
        <v>2</v>
      </c>
      <c r="E24" s="22">
        <v>0</v>
      </c>
      <c r="F24" s="23">
        <v>2</v>
      </c>
      <c r="G24" s="22">
        <v>0</v>
      </c>
      <c r="H24" s="24">
        <v>2</v>
      </c>
      <c r="I24" s="22">
        <v>0</v>
      </c>
      <c r="J24" s="23">
        <v>2</v>
      </c>
      <c r="K24" s="22">
        <v>0</v>
      </c>
      <c r="L24" s="24"/>
      <c r="M24" s="22">
        <v>0</v>
      </c>
      <c r="N24" s="24"/>
      <c r="O24" s="22">
        <v>0</v>
      </c>
      <c r="P24" s="24"/>
      <c r="Q24" s="22">
        <v>0</v>
      </c>
      <c r="R24" s="23"/>
    </row>
    <row r="25" spans="1:18" x14ac:dyDescent="0.45">
      <c r="A25" s="35" t="s">
        <v>33</v>
      </c>
      <c r="B25" s="3" t="s">
        <v>20</v>
      </c>
      <c r="C25" s="22">
        <v>46</v>
      </c>
      <c r="D25" s="23">
        <v>4</v>
      </c>
      <c r="E25" s="22">
        <v>46</v>
      </c>
      <c r="F25" s="23">
        <v>0</v>
      </c>
      <c r="G25" s="22">
        <v>0</v>
      </c>
      <c r="H25" s="23">
        <v>0</v>
      </c>
      <c r="I25" s="22">
        <v>46</v>
      </c>
      <c r="J25" s="23">
        <v>0</v>
      </c>
      <c r="K25" s="22">
        <v>41</v>
      </c>
      <c r="L25" s="23">
        <v>0</v>
      </c>
      <c r="M25" s="22">
        <v>49</v>
      </c>
      <c r="N25" s="23">
        <v>0</v>
      </c>
      <c r="O25" s="22">
        <v>41</v>
      </c>
      <c r="P25" s="23">
        <v>1</v>
      </c>
      <c r="Q25" s="22">
        <v>41</v>
      </c>
      <c r="R25" s="23">
        <v>1</v>
      </c>
    </row>
    <row r="26" spans="1:18" x14ac:dyDescent="0.45">
      <c r="A26" s="35"/>
      <c r="B26" s="3" t="s">
        <v>26</v>
      </c>
      <c r="C26" s="22">
        <v>0</v>
      </c>
      <c r="D26" s="24">
        <v>0</v>
      </c>
      <c r="E26" s="22">
        <v>0</v>
      </c>
      <c r="F26" s="23">
        <v>0</v>
      </c>
      <c r="G26" s="22">
        <v>0</v>
      </c>
      <c r="H26" s="24">
        <v>0</v>
      </c>
      <c r="I26" s="22">
        <v>0</v>
      </c>
      <c r="J26" s="23">
        <v>0</v>
      </c>
      <c r="K26" s="22">
        <v>0</v>
      </c>
      <c r="L26" s="24">
        <v>0</v>
      </c>
      <c r="M26" s="22">
        <v>0</v>
      </c>
      <c r="N26" s="24">
        <v>0</v>
      </c>
      <c r="O26" s="22">
        <v>0</v>
      </c>
      <c r="P26" s="24">
        <v>0</v>
      </c>
      <c r="Q26" s="22">
        <v>0</v>
      </c>
      <c r="R26" s="23">
        <v>0</v>
      </c>
    </row>
    <row r="27" spans="1:18" x14ac:dyDescent="0.45">
      <c r="A27" s="35" t="s">
        <v>34</v>
      </c>
      <c r="B27" s="3" t="s">
        <v>20</v>
      </c>
      <c r="C27" s="22">
        <v>1773</v>
      </c>
      <c r="D27" s="23">
        <v>2961</v>
      </c>
      <c r="E27" s="22">
        <v>203</v>
      </c>
      <c r="F27" s="23">
        <v>2935</v>
      </c>
      <c r="G27" s="22">
        <v>0</v>
      </c>
      <c r="H27" s="23">
        <v>2954</v>
      </c>
      <c r="I27" s="22">
        <v>532</v>
      </c>
      <c r="J27" s="23">
        <v>2979</v>
      </c>
      <c r="K27" s="22">
        <v>532</v>
      </c>
      <c r="L27" s="23">
        <v>2917</v>
      </c>
      <c r="M27" s="22">
        <v>532</v>
      </c>
      <c r="N27" s="23">
        <v>2918</v>
      </c>
      <c r="O27" s="22">
        <v>532</v>
      </c>
      <c r="P27" s="23">
        <v>2942</v>
      </c>
      <c r="Q27" s="22">
        <v>532</v>
      </c>
      <c r="R27" s="23">
        <v>2918</v>
      </c>
    </row>
    <row r="28" spans="1:18" x14ac:dyDescent="0.45">
      <c r="A28" s="35"/>
      <c r="B28" s="3" t="s">
        <v>26</v>
      </c>
      <c r="C28" s="22">
        <v>677</v>
      </c>
      <c r="D28" s="24">
        <v>952</v>
      </c>
      <c r="E28" s="22">
        <v>203</v>
      </c>
      <c r="F28" s="23">
        <v>940</v>
      </c>
      <c r="G28" s="22">
        <v>0</v>
      </c>
      <c r="H28" s="24">
        <v>957</v>
      </c>
      <c r="I28" s="22">
        <v>203</v>
      </c>
      <c r="J28" s="23">
        <v>969</v>
      </c>
      <c r="K28" s="22">
        <v>203</v>
      </c>
      <c r="L28" s="24">
        <v>928</v>
      </c>
      <c r="M28" s="22">
        <v>121</v>
      </c>
      <c r="N28" s="24">
        <v>926</v>
      </c>
      <c r="O28" s="22">
        <v>121</v>
      </c>
      <c r="P28" s="24">
        <v>940</v>
      </c>
      <c r="Q28" s="22">
        <v>121</v>
      </c>
      <c r="R28" s="23">
        <v>926</v>
      </c>
    </row>
    <row r="30" spans="1:18" x14ac:dyDescent="0.45">
      <c r="A30" s="1" t="s">
        <v>76</v>
      </c>
      <c r="G30">
        <v>5</v>
      </c>
      <c r="H30">
        <v>5</v>
      </c>
    </row>
  </sheetData>
  <mergeCells count="21">
    <mergeCell ref="O3:P3"/>
    <mergeCell ref="Q3:R3"/>
    <mergeCell ref="A5:A6"/>
    <mergeCell ref="A7:A8"/>
    <mergeCell ref="C3:D3"/>
    <mergeCell ref="E3:F3"/>
    <mergeCell ref="G3:H3"/>
    <mergeCell ref="I3:J3"/>
    <mergeCell ref="K3:L3"/>
    <mergeCell ref="M3:N3"/>
    <mergeCell ref="A23:A24"/>
    <mergeCell ref="A25:A26"/>
    <mergeCell ref="A27:A28"/>
    <mergeCell ref="A3:B4"/>
    <mergeCell ref="A11:A12"/>
    <mergeCell ref="A13:A14"/>
    <mergeCell ref="A15:A16"/>
    <mergeCell ref="A17:A18"/>
    <mergeCell ref="A19:A20"/>
    <mergeCell ref="A21:A22"/>
    <mergeCell ref="A9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Funds Flow Summary</vt:lpstr>
      <vt:lpstr>Funds Flow - Partner Detail</vt:lpstr>
      <vt:lpstr>2nd Tier Funds Flow</vt:lpstr>
      <vt:lpstr>Partner Engagement</vt:lpstr>
      <vt:lpstr>'2nd Tier Funds Flow'!Print_Area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III, Joseph</dc:creator>
  <cp:lastModifiedBy>Weber III, Joseph</cp:lastModifiedBy>
  <cp:lastPrinted>2017-03-24T16:10:41Z</cp:lastPrinted>
  <dcterms:created xsi:type="dcterms:W3CDTF">2017-03-24T14:24:06Z</dcterms:created>
  <dcterms:modified xsi:type="dcterms:W3CDTF">2017-08-14T17:43:36Z</dcterms:modified>
</cp:coreProperties>
</file>