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R:\development\health_care\medicaid\redesign\dsrip\vbp_initiatives\docs\"/>
    </mc:Choice>
  </mc:AlternateContent>
  <bookViews>
    <workbookView xWindow="0" yWindow="0" windowWidth="20460" windowHeight="7500"/>
  </bookViews>
  <sheets>
    <sheet name="Intro" sheetId="5" r:id="rId1"/>
    <sheet name="Instructions" sheetId="3" r:id="rId2"/>
    <sheet name="CY 2015 Payments" sheetId="1" r:id="rId3"/>
    <sheet name="Sheet4" sheetId="4" state="hidden" r:id="rId4"/>
  </sheets>
  <definedNames>
    <definedName name="_xlnm._FilterDatabase" localSheetId="2" hidden="1">'CY 2015 Payments'!$B$8:$E$8</definedName>
    <definedName name="No">Sheet4!$A$14:$A$18</definedName>
    <definedName name="_xlnm.Print_Area" localSheetId="2">'CY 2015 Payments'!$A$1:$F$21</definedName>
    <definedName name="Yes">Sheet4!$A$24:$A$26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11" i="1"/>
  <c r="F12" i="1"/>
  <c r="F13" i="1"/>
  <c r="F14" i="1"/>
  <c r="F15" i="1"/>
  <c r="F16" i="1"/>
  <c r="F17" i="1"/>
  <c r="F18" i="1"/>
  <c r="F9" i="1"/>
  <c r="C19" i="1" l="1"/>
  <c r="F19" i="1" l="1"/>
  <c r="B3" i="1" s="1"/>
</calcChain>
</file>

<file path=xl/sharedStrings.xml><?xml version="1.0" encoding="utf-8"?>
<sst xmlns="http://schemas.openxmlformats.org/spreadsheetml/2006/main" count="73" uniqueCount="61">
  <si>
    <t>Introduction</t>
  </si>
  <si>
    <t>[Name]</t>
  </si>
  <si>
    <t>MCO and IPA/ACO</t>
  </si>
  <si>
    <t>MCO and Provider</t>
  </si>
  <si>
    <t xml:space="preserve">IPA/ACO and Provider </t>
  </si>
  <si>
    <t>IPA and IPA</t>
  </si>
  <si>
    <t xml:space="preserve">(1) Facilty Name: </t>
  </si>
  <si>
    <t>Total Care for General Population</t>
  </si>
  <si>
    <t>Integrated Primary Care</t>
  </si>
  <si>
    <t>Chronic Bundle</t>
  </si>
  <si>
    <t>Maternity Bundle</t>
  </si>
  <si>
    <t>Total Care for Subpopulation</t>
  </si>
  <si>
    <t>(2) Submission Date:</t>
  </si>
  <si>
    <t>[mm/dd/yyyy]</t>
  </si>
  <si>
    <t>Level 0</t>
  </si>
  <si>
    <t>Level 1</t>
  </si>
  <si>
    <t>Level 2</t>
  </si>
  <si>
    <t>Level 3</t>
  </si>
  <si>
    <t>FFS (non-VBP)</t>
  </si>
  <si>
    <t xml:space="preserve"> (3) Overall Calculated VBP Threshold:</t>
  </si>
  <si>
    <t xml:space="preserve">Item Number </t>
  </si>
  <si>
    <t>Description</t>
  </si>
  <si>
    <t>(2) Submission Date</t>
  </si>
  <si>
    <t>(3) Overall Calculated VBP Threshold</t>
  </si>
  <si>
    <t>(4) MCO Name</t>
  </si>
  <si>
    <t>Automated calculation, no input required.</t>
  </si>
  <si>
    <t>Yes</t>
  </si>
  <si>
    <t>No</t>
  </si>
  <si>
    <t>Off-Menu</t>
  </si>
  <si>
    <t>From the drop down menu select the specific level of risk taken for this service within the contract. Select FFS (fee for service) if no risk is assumed.</t>
  </si>
  <si>
    <t>Instructions</t>
  </si>
  <si>
    <t>Provide the current date of submission. This will be important to distinguish from future updates you may provide.</t>
  </si>
  <si>
    <r>
      <t xml:space="preserve">Automated calculation, no input required. If the threshold does not reach 80%, it will reflect the number in </t>
    </r>
    <r>
      <rPr>
        <sz val="11"/>
        <color rgb="FFFF0000"/>
        <rFont val="Calibri"/>
        <family val="2"/>
        <scheme val="minor"/>
      </rPr>
      <t>red</t>
    </r>
    <r>
      <rPr>
        <sz val="11"/>
        <rFont val="Calibri"/>
        <family val="2"/>
        <scheme val="minor"/>
      </rPr>
      <t xml:space="preserve">. If it is 80% or more, it will reflect the number in </t>
    </r>
    <r>
      <rPr>
        <sz val="11"/>
        <color theme="9" tint="-0.249977111117893"/>
        <rFont val="Calibri"/>
        <family val="2"/>
        <scheme val="minor"/>
      </rPr>
      <t>green</t>
    </r>
    <r>
      <rPr>
        <sz val="11"/>
        <rFont val="Calibri"/>
        <family val="2"/>
        <scheme val="minor"/>
      </rPr>
      <t>.</t>
    </r>
  </si>
  <si>
    <t>MCO 1</t>
  </si>
  <si>
    <t>MCO 2</t>
  </si>
  <si>
    <t>MCO 3</t>
  </si>
  <si>
    <t>MCO 4</t>
  </si>
  <si>
    <t>MCO 5</t>
  </si>
  <si>
    <t>MCO 6</t>
  </si>
  <si>
    <t>MCO 7</t>
  </si>
  <si>
    <t>MCO 8</t>
  </si>
  <si>
    <t>MCO 9</t>
  </si>
  <si>
    <t>MCO 10</t>
  </si>
  <si>
    <t xml:space="preserve">(4) List of MCOs with Medicaid Managed Care Contracts </t>
  </si>
  <si>
    <t xml:space="preserve">(5) CY 2015 Total MCO Contract Payments ($) </t>
  </si>
  <si>
    <t xml:space="preserve">(5) 2015 Total MCO Medicaid Contract Payments ($) </t>
  </si>
  <si>
    <t xml:space="preserve">(6) Is the contract with this MCO currently or expected to be covered under a Level 1 (or higher) TCGP VBP Arrangement by April 1, 2018? </t>
  </si>
  <si>
    <t xml:space="preserve">(7) VBP Arrangement Risk Level </t>
  </si>
  <si>
    <t>(8) Projected Managed Care Contract Dollars (using CY 2015 data) to be in at least a Level 1 TCGP VBP Arrangement by April 1, 2018.</t>
  </si>
  <si>
    <t xml:space="preserve">(7) Risk Level </t>
  </si>
  <si>
    <t>(8) Total $ in at least Level 1 TCGP VBP Arrangement by April 1, 2018</t>
  </si>
  <si>
    <t>(9) Subtotal of All MCO Contract $</t>
  </si>
  <si>
    <t xml:space="preserve">(10) Total VBP $ in MCO Contracts </t>
  </si>
  <si>
    <t xml:space="preserve">(6) Is this service covered under a  TCGP VBP Arrangement? </t>
  </si>
  <si>
    <t>Provide Facility's Legal Name.</t>
  </si>
  <si>
    <t>(1) Facility Name</t>
  </si>
  <si>
    <t>From the drop down menu, select "yes" if this contract meets a Level 1 or higher TCGP VBP arrangement or "no" if it doesn't. This applies only to TCGP arrangements and you should select "no" if this contract is for any VBP arrangement other than TCGP. The Managed Care Division of the Department of Health will subsequently confirm that services marked "yes" are covered under a managed care contract that DOH has on file.</t>
  </si>
  <si>
    <r>
      <rPr>
        <b/>
        <sz val="12"/>
        <color theme="1"/>
        <rFont val="Calibri"/>
        <family val="2"/>
        <scheme val="minor"/>
      </rPr>
      <t xml:space="preserve">Background: </t>
    </r>
    <r>
      <rPr>
        <sz val="12"/>
        <color theme="1"/>
        <rFont val="Calibri"/>
        <family val="2"/>
        <scheme val="minor"/>
      </rPr>
      <t>By the beginning of DY4 (4/1/18), all participating VBP QIP Facilities must have entered into managed care contracts where 80% of the total Medicaid payments from Medicaid MCOs to Facility (across all contracts) are tied to VBP components (Level 1 or higher). The main way a facility will reach the target of having 80% of the total Medicaid payments from Medicaid MCOs tied to VBP components will be through entering into VBP TCGP arrangements.</t>
    </r>
    <r>
      <rPr>
        <b/>
        <sz val="12"/>
        <color theme="1"/>
        <rFont val="Calibri"/>
        <family val="2"/>
        <scheme val="minor"/>
      </rPr>
      <t xml:space="preserve">
Purpose: </t>
    </r>
    <r>
      <rPr>
        <sz val="12"/>
        <color theme="1"/>
        <rFont val="Calibri"/>
        <family val="2"/>
        <scheme val="minor"/>
      </rPr>
      <t>The purpose of this template is to (1) provide each VBP QIP facility with a tool to evaluate and assess where there are opportunities for transitioning services to VBP TGCP arrangements; (2) collect information on each MCO that the VBP QIP Facility is currently contracted with as well as measure what percentage of those contract payments are part of value-based arrangements,  and (3) assist the Department of Heath (DOH) in evaluating each Facility's progress in VBP Contracting. 
This spreadsheet lays out a template for listing all current MCOs with which a facility has Medicaid Managed Care contracts and listing each contract's respective values. The spreadsheet also provides for a calculation of the VBP threshold percentage. This template must be filled out and submitted to DOH through the vbp-qip mailbox (vbp_qip@health.ny.gov) by no later than April 1, 2017. The Department will not disclose any contract information provided to any external parties. 
Please follow the instructions provided in the next tab to complete the assessment.</t>
    </r>
  </si>
  <si>
    <r>
      <t xml:space="preserve">Provide the names of the MCOs you have Medicaid Managed Care contracts with. Please list </t>
    </r>
    <r>
      <rPr>
        <b/>
        <u/>
        <sz val="11"/>
        <color theme="1"/>
        <rFont val="Calibri"/>
        <family val="2"/>
        <scheme val="minor"/>
      </rPr>
      <t>all</t>
    </r>
    <r>
      <rPr>
        <sz val="11"/>
        <color theme="1"/>
        <rFont val="Calibri"/>
        <family val="2"/>
        <scheme val="minor"/>
      </rPr>
      <t xml:space="preserve"> MCOs with which you have a contract in place - there is additional space in the spreadsheet if needed. All contracted MCOs must be listed to accurately account for the total dollars associated with all MCO contracts (the denominator for the threshold percentage calculation) that you receive.  </t>
    </r>
  </si>
  <si>
    <r>
      <rPr>
        <sz val="11"/>
        <rFont val="Calibri"/>
        <family val="2"/>
        <scheme val="minor"/>
      </rPr>
      <t xml:space="preserve">For the April 1st P4R submission, please identify the calendar year (CY) </t>
    </r>
    <r>
      <rPr>
        <b/>
        <sz val="11"/>
        <color rgb="FFFF0000"/>
        <rFont val="Calibri"/>
        <family val="2"/>
        <scheme val="minor"/>
      </rPr>
      <t>2015</t>
    </r>
    <r>
      <rPr>
        <sz val="11"/>
        <rFont val="Calibri"/>
        <family val="2"/>
        <scheme val="minor"/>
      </rPr>
      <t xml:space="preserve"> total MCO contract payment dollars you received for any MCOs that you listed in Item 4 that pertain to your facility. For the July 1st  P4R submission, facilities will be expected to update this document with contract payments to reflect CY 2016 data.</t>
    </r>
  </si>
  <si>
    <r>
      <t xml:space="preserve">No input is needed here. If this service is covered by a VBP arrangement and Item 6 is marked as 'Yes', the amount provided in (8) Total Medicaid Payments will automatically duplicate. If you answered "NO" in Item 6, no dollars payment will be posted. </t>
    </r>
    <r>
      <rPr>
        <b/>
        <sz val="11"/>
        <color theme="1"/>
        <rFont val="Calibri"/>
        <family val="2"/>
        <scheme val="minor"/>
      </rPr>
      <t xml:space="preserve">Please do not enter or delete any values from this column.  
</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</si>
</sst>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quot;$&quot;#,##0.00"/>
    <numFmt numFmtId="165" formatCode="_(* #,##0_);_(* \(#,##0\);_(* &quot;-&quot;??_);_(@_)"/>
    <numFmt numFmtId="166" formatCode="&quot;$&quot;#,##0"/>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i/>
      <sz val="11"/>
      <color theme="1"/>
      <name val="Calibri"/>
      <family val="2"/>
      <scheme val="minor"/>
    </font>
    <font>
      <b/>
      <i/>
      <sz val="11"/>
      <color theme="1"/>
      <name val="Calibri"/>
      <family val="2"/>
      <scheme val="minor"/>
    </font>
    <font>
      <b/>
      <i/>
      <sz val="11"/>
      <color theme="0"/>
      <name val="Calibri"/>
      <family val="2"/>
      <scheme val="minor"/>
    </font>
    <font>
      <sz val="11"/>
      <name val="Calibri"/>
      <family val="2"/>
      <scheme val="minor"/>
    </font>
    <font>
      <b/>
      <sz val="11"/>
      <color rgb="FFFF0000"/>
      <name val="Calibri"/>
      <family val="2"/>
      <scheme val="minor"/>
    </font>
    <font>
      <sz val="11"/>
      <color theme="9" tint="-0.249977111117893"/>
      <name val="Calibri"/>
      <family val="2"/>
      <scheme val="minor"/>
    </font>
    <font>
      <b/>
      <u/>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7030A0"/>
        <bgColor indexed="64"/>
      </patternFill>
    </fill>
    <fill>
      <patternFill patternType="solid">
        <fgColor theme="2"/>
        <bgColor indexed="64"/>
      </patternFill>
    </fill>
  </fills>
  <borders count="15">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5" fillId="2" borderId="0" xfId="0" applyFont="1" applyFill="1" applyAlignment="1">
      <alignment vertical="center" wrapText="1"/>
    </xf>
    <xf numFmtId="0" fontId="5" fillId="0" borderId="0" xfId="0" applyFont="1"/>
    <xf numFmtId="0" fontId="7" fillId="3" borderId="0" xfId="0" applyFont="1" applyFill="1"/>
    <xf numFmtId="0" fontId="4" fillId="0" borderId="0" xfId="0" applyFont="1" applyAlignment="1">
      <alignment horizontal="right" vertical="top"/>
    </xf>
    <xf numFmtId="0" fontId="0" fillId="0" borderId="0" xfId="0" applyAlignment="1">
      <alignment vertical="top"/>
    </xf>
    <xf numFmtId="0" fontId="4" fillId="0" borderId="0" xfId="0" applyFont="1" applyFill="1" applyBorder="1" applyAlignment="1">
      <alignment horizontal="right" vertical="top"/>
    </xf>
    <xf numFmtId="0" fontId="0" fillId="0" borderId="0" xfId="0" applyAlignment="1">
      <alignment vertical="top" wrapText="1"/>
    </xf>
    <xf numFmtId="0" fontId="0" fillId="0" borderId="0" xfId="0" applyAlignment="1">
      <alignment horizontal="left"/>
    </xf>
    <xf numFmtId="0" fontId="0" fillId="0" borderId="0" xfId="0" applyAlignment="1">
      <alignment horizontal="left" vertical="top"/>
    </xf>
    <xf numFmtId="0" fontId="4"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8" fillId="0" borderId="0" xfId="0" applyFont="1" applyAlignment="1">
      <alignment horizontal="left" vertical="top"/>
    </xf>
    <xf numFmtId="0" fontId="4" fillId="0" borderId="1" xfId="0" applyFont="1" applyBorder="1" applyAlignment="1">
      <alignment horizontal="right" vertical="top"/>
    </xf>
    <xf numFmtId="0" fontId="4" fillId="0" borderId="1" xfId="0" applyFont="1" applyBorder="1" applyAlignment="1">
      <alignment horizontal="right" vertical="top" wrapText="1"/>
    </xf>
    <xf numFmtId="9" fontId="6" fillId="0" borderId="1" xfId="1" applyFont="1" applyBorder="1" applyAlignment="1">
      <alignment horizontal="center" vertical="center"/>
    </xf>
    <xf numFmtId="0" fontId="4" fillId="0" borderId="0" xfId="0" applyFont="1" applyAlignment="1">
      <alignment horizontal="left" vertical="top"/>
    </xf>
    <xf numFmtId="0" fontId="9" fillId="0" borderId="1" xfId="0" applyFont="1" applyBorder="1" applyAlignment="1">
      <alignment vertical="top"/>
    </xf>
    <xf numFmtId="0" fontId="7" fillId="3" borderId="0" xfId="0" applyFont="1" applyFill="1" applyAlignment="1">
      <alignment vertical="top"/>
    </xf>
    <xf numFmtId="0" fontId="5" fillId="0" borderId="0" xfId="0" applyFont="1" applyAlignment="1">
      <alignment vertical="top"/>
    </xf>
    <xf numFmtId="0" fontId="2" fillId="3" borderId="1" xfId="0" applyFont="1" applyFill="1" applyBorder="1" applyAlignment="1">
      <alignment vertical="top"/>
    </xf>
    <xf numFmtId="0" fontId="0" fillId="2" borderId="1" xfId="0" applyFill="1" applyBorder="1" applyAlignment="1">
      <alignment vertical="top"/>
    </xf>
    <xf numFmtId="0" fontId="0" fillId="2" borderId="1" xfId="0" applyFill="1" applyBorder="1" applyAlignment="1">
      <alignment horizontal="left" vertical="top"/>
    </xf>
    <xf numFmtId="0" fontId="0" fillId="2" borderId="1" xfId="0" applyFill="1" applyBorder="1" applyAlignment="1">
      <alignment vertical="top" wrapText="1"/>
    </xf>
    <xf numFmtId="0" fontId="7" fillId="0" borderId="0" xfId="0" applyFont="1" applyFill="1" applyAlignment="1">
      <alignment vertical="top"/>
    </xf>
    <xf numFmtId="0" fontId="5" fillId="0" borderId="0" xfId="0" applyFont="1" applyFill="1" applyAlignment="1">
      <alignment vertical="top"/>
    </xf>
    <xf numFmtId="0" fontId="7" fillId="3" borderId="0" xfId="0" applyFont="1" applyFill="1" applyAlignment="1">
      <alignment vertical="top" wrapText="1"/>
    </xf>
    <xf numFmtId="0" fontId="7" fillId="0" borderId="0" xfId="0" applyFont="1" applyFill="1" applyAlignment="1">
      <alignment vertical="top" wrapText="1"/>
    </xf>
    <xf numFmtId="0" fontId="2" fillId="3" borderId="1" xfId="0" applyFont="1" applyFill="1" applyBorder="1" applyAlignment="1">
      <alignment vertical="top" wrapText="1"/>
    </xf>
    <xf numFmtId="9" fontId="4" fillId="0" borderId="0" xfId="1" applyFont="1" applyAlignment="1">
      <alignment horizontal="left" vertical="top"/>
    </xf>
    <xf numFmtId="0" fontId="0" fillId="2" borderId="1" xfId="0" applyFill="1" applyBorder="1" applyAlignment="1">
      <alignment horizontal="left" vertical="top" wrapText="1"/>
    </xf>
    <xf numFmtId="0" fontId="0" fillId="0" borderId="0" xfId="0" applyAlignment="1">
      <alignment horizontal="centerContinuous" vertical="top"/>
    </xf>
    <xf numFmtId="0" fontId="0" fillId="0" borderId="0" xfId="0" applyAlignment="1">
      <alignment horizontal="centerContinuous"/>
    </xf>
    <xf numFmtId="0" fontId="8" fillId="0" borderId="0" xfId="0" applyFont="1" applyAlignment="1">
      <alignment horizontal="centerContinuous" vertical="top"/>
    </xf>
    <xf numFmtId="0" fontId="4" fillId="0" borderId="4" xfId="0" applyFont="1" applyBorder="1" applyAlignment="1">
      <alignment horizontal="right" vertical="top"/>
    </xf>
    <xf numFmtId="164" fontId="4" fillId="0" borderId="4" xfId="0" applyNumberFormat="1" applyFont="1" applyFill="1" applyBorder="1" applyAlignment="1">
      <alignment horizontal="left" vertical="top"/>
    </xf>
    <xf numFmtId="166" fontId="4" fillId="0" borderId="4" xfId="0" applyNumberFormat="1" applyFont="1" applyFill="1" applyBorder="1" applyAlignment="1">
      <alignment horizontal="right" vertical="top"/>
    </xf>
    <xf numFmtId="9" fontId="4" fillId="0" borderId="0" xfId="1" applyFont="1" applyAlignment="1">
      <alignment horizontal="right" vertical="top"/>
    </xf>
    <xf numFmtId="0" fontId="12" fillId="2" borderId="1" xfId="0" applyFont="1" applyFill="1" applyBorder="1" applyAlignment="1">
      <alignment vertical="top" wrapText="1"/>
    </xf>
    <xf numFmtId="0" fontId="2" fillId="3" borderId="5" xfId="0" applyFont="1" applyFill="1" applyBorder="1" applyAlignment="1">
      <alignment horizontal="center" vertical="center" wrapText="1"/>
    </xf>
    <xf numFmtId="0" fontId="11" fillId="4" borderId="6" xfId="0" applyFont="1" applyFill="1" applyBorder="1" applyAlignment="1">
      <alignment horizontal="left" vertical="top" wrapText="1"/>
    </xf>
    <xf numFmtId="165" fontId="0" fillId="2" borderId="6" xfId="2" applyNumberFormat="1" applyFont="1" applyFill="1" applyBorder="1" applyAlignment="1">
      <alignment horizontal="left" vertical="top"/>
    </xf>
    <xf numFmtId="0" fontId="11" fillId="4" borderId="7" xfId="0" applyFont="1" applyFill="1" applyBorder="1" applyAlignment="1">
      <alignment horizontal="left" vertical="top" wrapText="1"/>
    </xf>
    <xf numFmtId="165" fontId="0" fillId="2" borderId="7" xfId="2" applyNumberFormat="1" applyFont="1" applyFill="1" applyBorder="1" applyAlignment="1">
      <alignment horizontal="left" vertical="top"/>
    </xf>
    <xf numFmtId="0" fontId="11" fillId="4" borderId="8" xfId="0" applyFont="1" applyFill="1" applyBorder="1" applyAlignment="1">
      <alignment horizontal="left" vertical="top" wrapText="1"/>
    </xf>
    <xf numFmtId="165" fontId="0" fillId="2" borderId="8" xfId="2" applyNumberFormat="1" applyFont="1" applyFill="1" applyBorder="1" applyAlignment="1">
      <alignment horizontal="left" vertical="top"/>
    </xf>
    <xf numFmtId="0" fontId="4" fillId="0" borderId="0" xfId="0" applyNumberFormat="1" applyFont="1" applyBorder="1" applyAlignment="1">
      <alignment horizontal="right" wrapText="1"/>
    </xf>
    <xf numFmtId="0" fontId="2" fillId="3" borderId="6" xfId="0" applyFont="1" applyFill="1" applyBorder="1" applyAlignment="1">
      <alignment horizontal="center" vertical="center" wrapText="1"/>
    </xf>
    <xf numFmtId="165" fontId="4" fillId="0" borderId="0" xfId="2" applyNumberFormat="1" applyFont="1" applyFill="1" applyBorder="1" applyAlignment="1">
      <alignment horizontal="left" vertical="top"/>
    </xf>
    <xf numFmtId="0" fontId="0" fillId="2" borderId="2" xfId="0" applyFill="1" applyBorder="1" applyAlignment="1">
      <alignment horizontal="left" vertical="top" wrapText="1"/>
    </xf>
    <xf numFmtId="164" fontId="0" fillId="2" borderId="9" xfId="0" applyNumberFormat="1" applyFill="1" applyBorder="1" applyAlignment="1">
      <alignment horizontal="left" vertical="top"/>
    </xf>
    <xf numFmtId="164" fontId="0" fillId="2" borderId="10" xfId="0" applyNumberFormat="1" applyFill="1" applyBorder="1" applyAlignment="1">
      <alignment horizontal="left" vertical="top"/>
    </xf>
    <xf numFmtId="164" fontId="0" fillId="2" borderId="11" xfId="0" applyNumberFormat="1" applyFill="1" applyBorder="1" applyAlignment="1">
      <alignment horizontal="left" vertical="top"/>
    </xf>
    <xf numFmtId="165" fontId="0" fillId="2" borderId="12" xfId="2" applyNumberFormat="1" applyFont="1" applyFill="1" applyBorder="1" applyAlignment="1">
      <alignment horizontal="left" vertical="top"/>
    </xf>
    <xf numFmtId="165" fontId="0" fillId="2" borderId="13" xfId="2" applyNumberFormat="1" applyFont="1" applyFill="1" applyBorder="1" applyAlignment="1">
      <alignment horizontal="left" vertical="top"/>
    </xf>
    <xf numFmtId="165" fontId="0" fillId="2" borderId="14" xfId="2" applyNumberFormat="1" applyFont="1" applyFill="1" applyBorder="1" applyAlignment="1">
      <alignment horizontal="left" vertical="top"/>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cellXfs>
  <cellStyles count="3">
    <cellStyle name="Comma" xfId="2" builtinId="3"/>
    <cellStyle name="Normal" xfId="0" builtinId="0"/>
    <cellStyle name="Percent" xfId="1" builtinId="5"/>
  </cellStyles>
  <dxfs count="3">
    <dxf>
      <font>
        <color theme="9"/>
      </font>
      <fill>
        <patternFill patternType="none">
          <bgColor auto="1"/>
        </patternFill>
      </fill>
    </dxf>
    <dxf>
      <font>
        <b/>
        <i val="0"/>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showGridLines="0" tabSelected="1" workbookViewId="0">
      <selection activeCell="B9" sqref="B9"/>
    </sheetView>
  </sheetViews>
  <sheetFormatPr defaultRowHeight="15" x14ac:dyDescent="0.25"/>
  <cols>
    <col min="2" max="2" width="85.85546875" customWidth="1"/>
  </cols>
  <sheetData>
    <row r="2" spans="2:2" s="2" customFormat="1" ht="15.75" x14ac:dyDescent="0.25">
      <c r="B2" s="3" t="s">
        <v>0</v>
      </c>
    </row>
    <row r="3" spans="2:2" ht="355.5" customHeight="1" x14ac:dyDescent="0.25">
      <c r="B3" s="1" t="s">
        <v>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showGridLines="0" zoomScaleNormal="100" workbookViewId="0">
      <selection activeCell="B22" sqref="B22"/>
    </sheetView>
  </sheetViews>
  <sheetFormatPr defaultColWidth="9.140625" defaultRowHeight="15" x14ac:dyDescent="0.25"/>
  <cols>
    <col min="1" max="1" width="9.140625" style="5"/>
    <col min="2" max="2" width="38.7109375" style="5" bestFit="1" customWidth="1"/>
    <col min="3" max="3" width="133.42578125" style="7" customWidth="1"/>
    <col min="4" max="16384" width="9.140625" style="5"/>
  </cols>
  <sheetData>
    <row r="2" spans="2:3" s="19" customFormat="1" ht="15.75" x14ac:dyDescent="0.25">
      <c r="B2" s="18" t="s">
        <v>30</v>
      </c>
      <c r="C2" s="26"/>
    </row>
    <row r="3" spans="2:3" s="25" customFormat="1" ht="3" customHeight="1" x14ac:dyDescent="0.25">
      <c r="B3" s="24"/>
      <c r="C3" s="27"/>
    </row>
    <row r="4" spans="2:3" x14ac:dyDescent="0.25">
      <c r="B4" s="20" t="s">
        <v>20</v>
      </c>
      <c r="C4" s="28" t="s">
        <v>21</v>
      </c>
    </row>
    <row r="5" spans="2:3" x14ac:dyDescent="0.25">
      <c r="B5" s="21" t="s">
        <v>55</v>
      </c>
      <c r="C5" s="23" t="s">
        <v>54</v>
      </c>
    </row>
    <row r="6" spans="2:3" x14ac:dyDescent="0.25">
      <c r="B6" s="21" t="s">
        <v>22</v>
      </c>
      <c r="C6" s="23" t="s">
        <v>31</v>
      </c>
    </row>
    <row r="7" spans="2:3" ht="30" x14ac:dyDescent="0.25">
      <c r="B7" s="21" t="s">
        <v>23</v>
      </c>
      <c r="C7" s="23" t="s">
        <v>32</v>
      </c>
    </row>
    <row r="8" spans="2:3" ht="30" customHeight="1" x14ac:dyDescent="0.25">
      <c r="B8" s="59" t="s">
        <v>24</v>
      </c>
      <c r="C8" s="61" t="s">
        <v>58</v>
      </c>
    </row>
    <row r="9" spans="2:3" x14ac:dyDescent="0.25">
      <c r="B9" s="60"/>
      <c r="C9" s="62"/>
    </row>
    <row r="10" spans="2:3" ht="45.75" customHeight="1" x14ac:dyDescent="0.25">
      <c r="B10" s="30" t="s">
        <v>45</v>
      </c>
      <c r="C10" s="38" t="s">
        <v>59</v>
      </c>
    </row>
    <row r="11" spans="2:3" ht="45" x14ac:dyDescent="0.25">
      <c r="B11" s="30" t="s">
        <v>53</v>
      </c>
      <c r="C11" s="23" t="s">
        <v>56</v>
      </c>
    </row>
    <row r="12" spans="2:3" ht="30" x14ac:dyDescent="0.25">
      <c r="B12" s="22" t="s">
        <v>49</v>
      </c>
      <c r="C12" s="23" t="s">
        <v>29</v>
      </c>
    </row>
    <row r="13" spans="2:3" ht="48.75" customHeight="1" x14ac:dyDescent="0.25">
      <c r="B13" s="49" t="s">
        <v>50</v>
      </c>
      <c r="C13" s="49" t="s">
        <v>60</v>
      </c>
    </row>
    <row r="14" spans="2:3" x14ac:dyDescent="0.25">
      <c r="B14" s="22" t="s">
        <v>51</v>
      </c>
      <c r="C14" s="23" t="s">
        <v>25</v>
      </c>
    </row>
    <row r="15" spans="2:3" x14ac:dyDescent="0.25">
      <c r="B15" s="22" t="s">
        <v>52</v>
      </c>
      <c r="C15" s="23" t="s">
        <v>25</v>
      </c>
    </row>
  </sheetData>
  <mergeCells count="2">
    <mergeCell ref="B8:B9"/>
    <mergeCell ref="C8:C9"/>
  </mergeCells>
  <conditionalFormatting sqref="B2:B3">
    <cfRule type="duplicateValues" dxfId="2" priority="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8"/>
  <sheetViews>
    <sheetView showGridLines="0" zoomScale="80" zoomScaleNormal="80" workbookViewId="0">
      <selection activeCell="B36" sqref="B36"/>
    </sheetView>
  </sheetViews>
  <sheetFormatPr defaultColWidth="9.140625" defaultRowHeight="15" x14ac:dyDescent="0.25"/>
  <cols>
    <col min="1" max="1" width="25.140625" style="5" customWidth="1"/>
    <col min="2" max="2" width="31" style="5" customWidth="1"/>
    <col min="3" max="3" width="24.42578125" style="9" customWidth="1"/>
    <col min="4" max="4" width="26.28515625" style="9" customWidth="1"/>
    <col min="5" max="5" width="15.85546875" style="8" customWidth="1"/>
    <col min="6" max="6" width="25.140625" style="9" customWidth="1"/>
    <col min="7" max="16384" width="9.140625" style="5"/>
  </cols>
  <sheetData>
    <row r="1" spans="1:6" x14ac:dyDescent="0.25">
      <c r="A1" s="13" t="s">
        <v>6</v>
      </c>
      <c r="B1" s="17" t="s">
        <v>1</v>
      </c>
    </row>
    <row r="2" spans="1:6" x14ac:dyDescent="0.25">
      <c r="A2" s="13" t="s">
        <v>12</v>
      </c>
      <c r="B2" s="17" t="s">
        <v>13</v>
      </c>
    </row>
    <row r="3" spans="1:6" ht="30" x14ac:dyDescent="0.25">
      <c r="A3" s="14" t="s">
        <v>19</v>
      </c>
      <c r="B3" s="15">
        <f>SUM(F19)/SUM(C19)</f>
        <v>0.90625</v>
      </c>
    </row>
    <row r="4" spans="1:6" ht="14.25" customHeight="1" x14ac:dyDescent="0.25"/>
    <row r="6" spans="1:6" x14ac:dyDescent="0.25">
      <c r="B6" s="10"/>
      <c r="C6" s="12"/>
      <c r="D6" s="12"/>
    </row>
    <row r="7" spans="1:6" x14ac:dyDescent="0.25">
      <c r="A7" s="6"/>
      <c r="C7" s="33"/>
      <c r="D7" s="33"/>
      <c r="E7" s="32"/>
      <c r="F7" s="31"/>
    </row>
    <row r="8" spans="1:6" s="9" customFormat="1" ht="94.5" customHeight="1" x14ac:dyDescent="0.25">
      <c r="A8" s="11"/>
      <c r="B8" s="39" t="s">
        <v>43</v>
      </c>
      <c r="C8" s="39" t="s">
        <v>44</v>
      </c>
      <c r="D8" s="39" t="s">
        <v>46</v>
      </c>
      <c r="E8" s="47" t="s">
        <v>47</v>
      </c>
      <c r="F8" s="47" t="s">
        <v>48</v>
      </c>
    </row>
    <row r="9" spans="1:6" s="9" customFormat="1" x14ac:dyDescent="0.25">
      <c r="A9" s="11"/>
      <c r="B9" s="40" t="s">
        <v>33</v>
      </c>
      <c r="C9" s="41">
        <v>12500000</v>
      </c>
      <c r="D9" s="50" t="s">
        <v>26</v>
      </c>
      <c r="E9" s="56" t="s">
        <v>15</v>
      </c>
      <c r="F9" s="53">
        <f>IF(D9="Yes",C9,"")</f>
        <v>12500000</v>
      </c>
    </row>
    <row r="10" spans="1:6" s="9" customFormat="1" x14ac:dyDescent="0.25">
      <c r="A10" s="11"/>
      <c r="B10" s="42" t="s">
        <v>34</v>
      </c>
      <c r="C10" s="43">
        <v>2000000</v>
      </c>
      <c r="D10" s="51" t="s">
        <v>26</v>
      </c>
      <c r="E10" s="57" t="s">
        <v>15</v>
      </c>
      <c r="F10" s="54">
        <f t="shared" ref="F10:F18" si="0">IF(D10="Yes",C10,"")</f>
        <v>2000000</v>
      </c>
    </row>
    <row r="11" spans="1:6" s="9" customFormat="1" x14ac:dyDescent="0.25">
      <c r="A11" s="11"/>
      <c r="B11" s="42" t="s">
        <v>35</v>
      </c>
      <c r="C11" s="43">
        <v>1500000</v>
      </c>
      <c r="D11" s="51" t="s">
        <v>27</v>
      </c>
      <c r="E11" s="57" t="s">
        <v>18</v>
      </c>
      <c r="F11" s="54" t="str">
        <f t="shared" si="0"/>
        <v/>
      </c>
    </row>
    <row r="12" spans="1:6" s="9" customFormat="1" x14ac:dyDescent="0.25">
      <c r="A12" s="11"/>
      <c r="B12" s="42" t="s">
        <v>36</v>
      </c>
      <c r="C12" s="43"/>
      <c r="D12" s="51"/>
      <c r="E12" s="57"/>
      <c r="F12" s="54" t="str">
        <f t="shared" si="0"/>
        <v/>
      </c>
    </row>
    <row r="13" spans="1:6" s="9" customFormat="1" x14ac:dyDescent="0.25">
      <c r="A13" s="11"/>
      <c r="B13" s="42" t="s">
        <v>37</v>
      </c>
      <c r="C13" s="43"/>
      <c r="D13" s="51"/>
      <c r="E13" s="57"/>
      <c r="F13" s="54" t="str">
        <f t="shared" si="0"/>
        <v/>
      </c>
    </row>
    <row r="14" spans="1:6" s="9" customFormat="1" x14ac:dyDescent="0.25">
      <c r="A14" s="11"/>
      <c r="B14" s="42" t="s">
        <v>38</v>
      </c>
      <c r="C14" s="43"/>
      <c r="D14" s="51"/>
      <c r="E14" s="57"/>
      <c r="F14" s="54" t="str">
        <f t="shared" si="0"/>
        <v/>
      </c>
    </row>
    <row r="15" spans="1:6" s="9" customFormat="1" x14ac:dyDescent="0.25">
      <c r="A15" s="11"/>
      <c r="B15" s="42" t="s">
        <v>39</v>
      </c>
      <c r="C15" s="43"/>
      <c r="D15" s="51"/>
      <c r="E15" s="57"/>
      <c r="F15" s="54" t="str">
        <f t="shared" si="0"/>
        <v/>
      </c>
    </row>
    <row r="16" spans="1:6" s="9" customFormat="1" x14ac:dyDescent="0.25">
      <c r="A16" s="11"/>
      <c r="B16" s="42" t="s">
        <v>40</v>
      </c>
      <c r="C16" s="43"/>
      <c r="D16" s="51"/>
      <c r="E16" s="57"/>
      <c r="F16" s="54" t="str">
        <f t="shared" si="0"/>
        <v/>
      </c>
    </row>
    <row r="17" spans="1:6" s="9" customFormat="1" x14ac:dyDescent="0.25">
      <c r="A17" s="11"/>
      <c r="B17" s="42" t="s">
        <v>41</v>
      </c>
      <c r="C17" s="43"/>
      <c r="D17" s="51"/>
      <c r="E17" s="57"/>
      <c r="F17" s="54" t="str">
        <f t="shared" si="0"/>
        <v/>
      </c>
    </row>
    <row r="18" spans="1:6" s="9" customFormat="1" x14ac:dyDescent="0.25">
      <c r="A18" s="11"/>
      <c r="B18" s="44" t="s">
        <v>42</v>
      </c>
      <c r="C18" s="45"/>
      <c r="D18" s="52"/>
      <c r="E18" s="58"/>
      <c r="F18" s="55" t="str">
        <f t="shared" si="0"/>
        <v/>
      </c>
    </row>
    <row r="19" spans="1:6" ht="45" x14ac:dyDescent="0.25">
      <c r="B19" s="34" t="s">
        <v>51</v>
      </c>
      <c r="C19" s="36">
        <f>SUM(C9:C18)</f>
        <v>16000000</v>
      </c>
      <c r="D19" s="35"/>
      <c r="E19" s="46" t="s">
        <v>52</v>
      </c>
      <c r="F19" s="48">
        <f>SUM(F9:F18)</f>
        <v>14500000</v>
      </c>
    </row>
    <row r="20" spans="1:6" x14ac:dyDescent="0.25">
      <c r="B20" s="4"/>
      <c r="C20" s="37"/>
      <c r="D20" s="29"/>
      <c r="E20" s="46"/>
      <c r="F20" s="16"/>
    </row>
    <row r="21" spans="1:6" x14ac:dyDescent="0.25">
      <c r="E21" s="46"/>
    </row>
    <row r="26" spans="1:6" s="9" customFormat="1" ht="46.5" customHeight="1" x14ac:dyDescent="0.25">
      <c r="A26" s="5"/>
      <c r="B26" s="5"/>
      <c r="E26" s="8"/>
    </row>
    <row r="54" spans="1:5" s="9" customFormat="1" ht="46.5" customHeight="1" x14ac:dyDescent="0.25">
      <c r="A54" s="5"/>
      <c r="B54" s="5"/>
      <c r="E54" s="8"/>
    </row>
    <row r="78" ht="25.5" customHeight="1" x14ac:dyDescent="0.25"/>
    <row r="79" ht="25.5" customHeight="1" x14ac:dyDescent="0.25"/>
    <row r="86" spans="1:5" s="9" customFormat="1" ht="45" customHeight="1" x14ac:dyDescent="0.25">
      <c r="A86" s="5"/>
      <c r="B86" s="5"/>
      <c r="E86" s="8"/>
    </row>
    <row r="124" spans="1:5" s="9" customFormat="1" ht="47.25" customHeight="1" x14ac:dyDescent="0.25">
      <c r="A124" s="5"/>
      <c r="B124" s="5"/>
      <c r="E124" s="8"/>
    </row>
    <row r="163" spans="1:5" s="9" customFormat="1" ht="45" customHeight="1" x14ac:dyDescent="0.25">
      <c r="A163" s="5"/>
      <c r="B163" s="5"/>
      <c r="E163" s="8"/>
    </row>
    <row r="198" spans="1:5" ht="25.5" customHeight="1" x14ac:dyDescent="0.25"/>
    <row r="206" spans="1:5" s="9" customFormat="1" ht="45" customHeight="1" x14ac:dyDescent="0.25">
      <c r="A206" s="5"/>
      <c r="B206" s="5"/>
      <c r="E206" s="8"/>
    </row>
    <row r="244" spans="1:5" s="9" customFormat="1" ht="45.75" customHeight="1" x14ac:dyDescent="0.25">
      <c r="A244" s="5"/>
      <c r="B244" s="5"/>
      <c r="E244" s="8"/>
    </row>
    <row r="283" spans="1:5" s="9" customFormat="1" ht="48" customHeight="1" x14ac:dyDescent="0.25">
      <c r="A283" s="5"/>
      <c r="B283" s="5"/>
      <c r="E283" s="8"/>
    </row>
    <row r="318" ht="25.5" customHeight="1" x14ac:dyDescent="0.25"/>
  </sheetData>
  <conditionalFormatting sqref="B3">
    <cfRule type="cellIs" dxfId="1" priority="40" operator="lessThan">
      <formula>0.8</formula>
    </cfRule>
    <cfRule type="cellIs" dxfId="0" priority="41" operator="greaterThanOrEqual">
      <formula>0.8</formula>
    </cfRule>
  </conditionalFormatting>
  <dataValidations count="1">
    <dataValidation type="list" allowBlank="1" showInputMessage="1" showErrorMessage="1" sqref="E9:E18">
      <formula1>INDIRECT(D9)</formula1>
    </dataValidation>
  </dataValidations>
  <pageMargins left="0.7" right="0.7" top="0.75" bottom="0.75" header="0.3" footer="0.3"/>
  <pageSetup scale="85"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Sheet4!$A$21:$A$22</xm:f>
          </x14:formula1>
          <xm:sqref>D9:D18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9" sqref="B19"/>
    </sheetView>
  </sheetViews>
  <sheetFormatPr defaultRowHeight="15" x14ac:dyDescent="0.25"/>
  <cols>
    <col min="1" max="1" width="31.140625" bestFit="1" customWidth="1"/>
  </cols>
  <sheetData>
    <row r="1" spans="1:1" x14ac:dyDescent="0.25">
      <c r="A1" t="s">
        <v>2</v>
      </c>
    </row>
    <row r="2" spans="1:1" x14ac:dyDescent="0.25">
      <c r="A2" t="s">
        <v>3</v>
      </c>
    </row>
    <row r="3" spans="1:1" x14ac:dyDescent="0.25">
      <c r="A3" t="s">
        <v>4</v>
      </c>
    </row>
    <row r="4" spans="1:1" x14ac:dyDescent="0.25">
      <c r="A4" t="s">
        <v>5</v>
      </c>
    </row>
    <row r="6" spans="1:1" x14ac:dyDescent="0.25">
      <c r="A6" t="s">
        <v>7</v>
      </c>
    </row>
    <row r="7" spans="1:1" x14ac:dyDescent="0.25">
      <c r="A7" t="s">
        <v>8</v>
      </c>
    </row>
    <row r="8" spans="1:1" x14ac:dyDescent="0.25">
      <c r="A8" t="s">
        <v>9</v>
      </c>
    </row>
    <row r="9" spans="1:1" x14ac:dyDescent="0.25">
      <c r="A9" t="s">
        <v>10</v>
      </c>
    </row>
    <row r="10" spans="1:1" x14ac:dyDescent="0.25">
      <c r="A10" t="s">
        <v>11</v>
      </c>
    </row>
    <row r="11" spans="1:1" x14ac:dyDescent="0.25">
      <c r="A11" t="s">
        <v>28</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21" spans="1:1" x14ac:dyDescent="0.25">
      <c r="A21" t="s">
        <v>26</v>
      </c>
    </row>
    <row r="22" spans="1:1" x14ac:dyDescent="0.25">
      <c r="A22" t="s">
        <v>27</v>
      </c>
    </row>
    <row r="24" spans="1:1" x14ac:dyDescent="0.25">
      <c r="A24" t="s">
        <v>15</v>
      </c>
    </row>
    <row r="25" spans="1:1" x14ac:dyDescent="0.25">
      <c r="A25" t="s">
        <v>16</v>
      </c>
    </row>
    <row r="26" spans="1:1" x14ac:dyDescent="0.25">
      <c r="A26"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vt:lpstr>
      <vt:lpstr>Instructions</vt:lpstr>
      <vt:lpstr>CY 2015 Payments</vt:lpstr>
      <vt:lpstr>Sheet4</vt:lpstr>
      <vt:lpstr>No</vt:lpstr>
      <vt:lpstr>'CY 2015 Payments'!Print_Area</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W Connolly</dc:creator>
  <cp:lastModifiedBy>Georgia R Wohnsen</cp:lastModifiedBy>
  <cp:lastPrinted>2017-02-22T18:09:47Z</cp:lastPrinted>
  <dcterms:created xsi:type="dcterms:W3CDTF">2017-02-08T18:45:56Z</dcterms:created>
  <dcterms:modified xsi:type="dcterms:W3CDTF">2017-03-08T20:46:24Z</dcterms:modified>
</cp:coreProperties>
</file>